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defaultThemeVersion="166925"/>
  <mc:AlternateContent xmlns:mc="http://schemas.openxmlformats.org/markup-compatibility/2006">
    <mc:Choice Requires="x15">
      <x15ac:absPath xmlns:x15ac="http://schemas.microsoft.com/office/spreadsheetml/2010/11/ac" url="C:\Users\ADMIN\Downloads\"/>
    </mc:Choice>
  </mc:AlternateContent>
  <xr:revisionPtr revIDLastSave="0" documentId="13_ncr:1_{287A1728-F225-412F-A4FC-0B2A78F4FC93}" xr6:coauthVersionLast="47" xr6:coauthVersionMax="47" xr10:uidLastSave="{00000000-0000-0000-0000-000000000000}"/>
  <bookViews>
    <workbookView xWindow="28680" yWindow="-120" windowWidth="29040" windowHeight="15840" tabRatio="852" firstSheet="6" activeTab="6" xr2:uid="{890588BE-C6E0-44F3-A6D8-63111D297C6F}"/>
  </bookViews>
  <sheets>
    <sheet name="Tarifs 2022" sheetId="46" state="hidden" r:id="rId1"/>
    <sheet name="Tarifs 2022- 0501" sheetId="49" state="hidden" r:id="rId2"/>
    <sheet name="Tarifs 2022 - 0102" sheetId="50" state="hidden" r:id="rId3"/>
    <sheet name="Tarifs 2022 - 1802" sheetId="51" state="hidden" r:id="rId4"/>
    <sheet name="Tarifs 2022 - 0103" sheetId="52" state="hidden" r:id="rId5"/>
    <sheet name="Tarifs 2022 - 3103" sheetId="54" state="hidden" r:id="rId6"/>
    <sheet name="Tarifs 2022 - 0505" sheetId="55" r:id="rId7"/>
    <sheet name="OTA" sheetId="53" state="hidden" r:id="rId8"/>
    <sheet name="Notes" sheetId="47" state="hidden" r:id="rId9"/>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O42" i="55" l="1"/>
  <c r="N42" i="55"/>
  <c r="M42" i="55"/>
  <c r="L42" i="55"/>
  <c r="K42" i="55"/>
  <c r="I42" i="55"/>
  <c r="H42" i="55"/>
  <c r="G42" i="55"/>
  <c r="F42" i="55"/>
  <c r="E42" i="55"/>
  <c r="D42" i="55"/>
  <c r="C42" i="55"/>
  <c r="B42" i="55"/>
  <c r="O41" i="55"/>
  <c r="N41" i="55"/>
  <c r="I41" i="55"/>
  <c r="H41" i="55"/>
  <c r="G41" i="55"/>
  <c r="F41" i="55"/>
  <c r="E41" i="55"/>
  <c r="D41" i="55"/>
  <c r="C41" i="55"/>
  <c r="B41" i="55"/>
  <c r="N40" i="55"/>
  <c r="N39" i="55"/>
  <c r="O38" i="55"/>
  <c r="N38" i="55"/>
  <c r="M38" i="55"/>
  <c r="L38" i="55"/>
  <c r="K38" i="55"/>
  <c r="I38" i="55"/>
  <c r="H38" i="55"/>
  <c r="G38" i="55"/>
  <c r="F38" i="55"/>
  <c r="E38" i="55"/>
  <c r="D38" i="55"/>
  <c r="C38" i="55"/>
  <c r="B38" i="55"/>
  <c r="O37" i="55"/>
  <c r="N37" i="55"/>
  <c r="M37" i="55"/>
  <c r="L37" i="55"/>
  <c r="K37" i="55"/>
  <c r="I37" i="55"/>
  <c r="H37" i="55"/>
  <c r="G37" i="55"/>
  <c r="F37" i="55"/>
  <c r="E37" i="55"/>
  <c r="D37" i="55"/>
  <c r="C37" i="55"/>
  <c r="B37" i="55"/>
  <c r="O36" i="55"/>
  <c r="N36" i="55"/>
  <c r="M36" i="55"/>
  <c r="L36" i="55"/>
  <c r="K36" i="55"/>
  <c r="J36" i="55"/>
  <c r="B36" i="55"/>
  <c r="N35" i="55"/>
  <c r="J35" i="55"/>
  <c r="I35" i="55"/>
  <c r="H35" i="55"/>
  <c r="G35" i="55"/>
  <c r="F35" i="55"/>
  <c r="E35" i="55"/>
  <c r="D35" i="55"/>
  <c r="C35" i="55"/>
  <c r="B35" i="55"/>
  <c r="A30" i="55"/>
  <c r="A42" i="55" s="1"/>
  <c r="A29" i="55"/>
  <c r="A41" i="55" s="1"/>
  <c r="A28" i="55"/>
  <c r="A40" i="55" s="1"/>
  <c r="A27" i="55"/>
  <c r="A39" i="55" s="1"/>
  <c r="A26" i="55"/>
  <c r="A38" i="55" s="1"/>
  <c r="A25" i="55"/>
  <c r="A37" i="55" s="1"/>
  <c r="O44" i="54"/>
  <c r="N44" i="54"/>
  <c r="M44" i="54"/>
  <c r="L44" i="54"/>
  <c r="K44" i="54"/>
  <c r="I44" i="54"/>
  <c r="H44" i="54"/>
  <c r="G44" i="54"/>
  <c r="F44" i="54"/>
  <c r="E44" i="54"/>
  <c r="D44" i="54"/>
  <c r="C44" i="54"/>
  <c r="B44" i="54"/>
  <c r="O43" i="54"/>
  <c r="N43" i="54"/>
  <c r="I43" i="54"/>
  <c r="H43" i="54"/>
  <c r="G43" i="54"/>
  <c r="F43" i="54"/>
  <c r="E43" i="54"/>
  <c r="D43" i="54"/>
  <c r="C43" i="54"/>
  <c r="B43" i="54"/>
  <c r="N42" i="54"/>
  <c r="N41" i="54"/>
  <c r="O40" i="54"/>
  <c r="N40" i="54"/>
  <c r="M40" i="54"/>
  <c r="L40" i="54"/>
  <c r="K40" i="54"/>
  <c r="I40" i="54"/>
  <c r="H40" i="54"/>
  <c r="G40" i="54"/>
  <c r="F40" i="54"/>
  <c r="E40" i="54"/>
  <c r="D40" i="54"/>
  <c r="C40" i="54"/>
  <c r="B40" i="54"/>
  <c r="O39" i="54"/>
  <c r="N39" i="54"/>
  <c r="M39" i="54"/>
  <c r="L39" i="54"/>
  <c r="K39" i="54"/>
  <c r="I39" i="54"/>
  <c r="H39" i="54"/>
  <c r="G39" i="54"/>
  <c r="F39" i="54"/>
  <c r="E39" i="54"/>
  <c r="D39" i="54"/>
  <c r="C39" i="54"/>
  <c r="B39" i="54"/>
  <c r="O38" i="54"/>
  <c r="N38" i="54"/>
  <c r="M38" i="54"/>
  <c r="L38" i="54"/>
  <c r="K38" i="54"/>
  <c r="J38" i="54"/>
  <c r="B38" i="54"/>
  <c r="N37" i="54"/>
  <c r="J37" i="54"/>
  <c r="I37" i="54"/>
  <c r="H37" i="54"/>
  <c r="G37" i="54"/>
  <c r="F37" i="54"/>
  <c r="E37" i="54"/>
  <c r="D37" i="54"/>
  <c r="C37" i="54"/>
  <c r="B37" i="54"/>
  <c r="A32" i="54"/>
  <c r="A44" i="54" s="1"/>
  <c r="A31" i="54"/>
  <c r="A43" i="54" s="1"/>
  <c r="A30" i="54"/>
  <c r="A42" i="54" s="1"/>
  <c r="A29" i="54"/>
  <c r="A41" i="54" s="1"/>
  <c r="A28" i="54"/>
  <c r="A40" i="54" s="1"/>
  <c r="A27" i="54"/>
  <c r="A39" i="54" s="1"/>
  <c r="M37" i="50"/>
  <c r="M38" i="50"/>
  <c r="M39" i="50"/>
  <c r="M40" i="50"/>
  <c r="M41" i="50"/>
  <c r="L37" i="50"/>
  <c r="L38" i="50"/>
  <c r="L39" i="50"/>
  <c r="L40" i="50"/>
  <c r="L41" i="50"/>
  <c r="K37" i="50"/>
  <c r="K38" i="50"/>
  <c r="K39" i="50"/>
  <c r="K40" i="50"/>
  <c r="K41" i="50"/>
  <c r="B41" i="52"/>
  <c r="C41" i="52"/>
  <c r="O42" i="52"/>
  <c r="N42" i="52"/>
  <c r="M42" i="52"/>
  <c r="L42" i="52"/>
  <c r="K42" i="52"/>
  <c r="I42" i="52"/>
  <c r="H42" i="52"/>
  <c r="G42" i="52"/>
  <c r="F42" i="52"/>
  <c r="E42" i="52"/>
  <c r="D42" i="52"/>
  <c r="C42" i="52"/>
  <c r="B42" i="52"/>
  <c r="O41" i="52"/>
  <c r="N41" i="52"/>
  <c r="I41" i="52"/>
  <c r="H41" i="52"/>
  <c r="G41" i="52"/>
  <c r="F41" i="52"/>
  <c r="E41" i="52"/>
  <c r="D41" i="52"/>
  <c r="N40" i="52"/>
  <c r="N39" i="52"/>
  <c r="O38" i="52"/>
  <c r="N38" i="52"/>
  <c r="M38" i="52"/>
  <c r="L38" i="52"/>
  <c r="K38" i="52"/>
  <c r="I38" i="52"/>
  <c r="H38" i="52"/>
  <c r="G38" i="52"/>
  <c r="F38" i="52"/>
  <c r="E38" i="52"/>
  <c r="D38" i="52"/>
  <c r="C38" i="52"/>
  <c r="B38" i="52"/>
  <c r="O37" i="52"/>
  <c r="N37" i="52"/>
  <c r="M37" i="52"/>
  <c r="L37" i="52"/>
  <c r="K37" i="52"/>
  <c r="I37" i="52"/>
  <c r="H37" i="52"/>
  <c r="G37" i="52"/>
  <c r="F37" i="52"/>
  <c r="E37" i="52"/>
  <c r="D37" i="52"/>
  <c r="C37" i="52"/>
  <c r="B37" i="52"/>
  <c r="O36" i="52"/>
  <c r="N36" i="52"/>
  <c r="M36" i="52"/>
  <c r="L36" i="52"/>
  <c r="K36" i="52"/>
  <c r="J36" i="52"/>
  <c r="B36" i="52"/>
  <c r="N35" i="52"/>
  <c r="J35" i="52"/>
  <c r="I35" i="52"/>
  <c r="H35" i="52"/>
  <c r="G35" i="52"/>
  <c r="F35" i="52"/>
  <c r="E35" i="52"/>
  <c r="D35" i="52"/>
  <c r="C35" i="52"/>
  <c r="B35" i="52"/>
  <c r="A30" i="52"/>
  <c r="A42" i="52" s="1"/>
  <c r="A29" i="52"/>
  <c r="A41" i="52" s="1"/>
  <c r="A28" i="52"/>
  <c r="A40" i="52" s="1"/>
  <c r="A27" i="52"/>
  <c r="A39" i="52" s="1"/>
  <c r="A26" i="52"/>
  <c r="A38" i="52" s="1"/>
  <c r="A25" i="52"/>
  <c r="A37" i="52" s="1"/>
  <c r="O41" i="51"/>
  <c r="N41" i="51"/>
  <c r="M41" i="51"/>
  <c r="L41" i="51"/>
  <c r="K41" i="51"/>
  <c r="I41" i="51"/>
  <c r="H41" i="51"/>
  <c r="G41" i="51"/>
  <c r="F41" i="51"/>
  <c r="E41" i="51"/>
  <c r="D41" i="51"/>
  <c r="C41" i="51"/>
  <c r="B41" i="51"/>
  <c r="O40" i="51"/>
  <c r="N40" i="51"/>
  <c r="M40" i="51"/>
  <c r="L40" i="51"/>
  <c r="K40" i="51"/>
  <c r="I40" i="51"/>
  <c r="H40" i="51"/>
  <c r="G40" i="51"/>
  <c r="F40" i="51"/>
  <c r="E40" i="51"/>
  <c r="D40" i="51"/>
  <c r="C40" i="51"/>
  <c r="B40" i="51"/>
  <c r="N39" i="51"/>
  <c r="N38" i="51"/>
  <c r="O37" i="51"/>
  <c r="N37" i="51"/>
  <c r="M37" i="51"/>
  <c r="L37" i="51"/>
  <c r="K37" i="51"/>
  <c r="I37" i="51"/>
  <c r="H37" i="51"/>
  <c r="G37" i="51"/>
  <c r="F37" i="51"/>
  <c r="E37" i="51"/>
  <c r="D37" i="51"/>
  <c r="C37" i="51"/>
  <c r="B37" i="51"/>
  <c r="O36" i="51"/>
  <c r="N36" i="51"/>
  <c r="M36" i="51"/>
  <c r="L36" i="51"/>
  <c r="K36" i="51"/>
  <c r="I36" i="51"/>
  <c r="H36" i="51"/>
  <c r="G36" i="51"/>
  <c r="F36" i="51"/>
  <c r="E36" i="51"/>
  <c r="D36" i="51"/>
  <c r="C36" i="51"/>
  <c r="B36" i="51"/>
  <c r="O35" i="51"/>
  <c r="N35" i="51"/>
  <c r="M35" i="51"/>
  <c r="L35" i="51"/>
  <c r="K35" i="51"/>
  <c r="J35" i="51"/>
  <c r="B35" i="51"/>
  <c r="N34" i="51"/>
  <c r="J34" i="51"/>
  <c r="I34" i="51"/>
  <c r="H34" i="51"/>
  <c r="G34" i="51"/>
  <c r="F34" i="51"/>
  <c r="E34" i="51"/>
  <c r="D34" i="51"/>
  <c r="C34" i="51"/>
  <c r="B34" i="51"/>
  <c r="A29" i="51"/>
  <c r="A41" i="51" s="1"/>
  <c r="A28" i="51"/>
  <c r="A40" i="51" s="1"/>
  <c r="A27" i="51"/>
  <c r="A39" i="51" s="1"/>
  <c r="A26" i="51"/>
  <c r="A38" i="51" s="1"/>
  <c r="A25" i="51"/>
  <c r="A37" i="51" s="1"/>
  <c r="A24" i="51"/>
  <c r="A36" i="51" s="1"/>
  <c r="O41" i="50"/>
  <c r="N41" i="50"/>
  <c r="I41" i="50"/>
  <c r="H41" i="50"/>
  <c r="G41" i="50"/>
  <c r="F41" i="50"/>
  <c r="E41" i="50"/>
  <c r="D41" i="50"/>
  <c r="C41" i="50"/>
  <c r="B41" i="50"/>
  <c r="O40" i="50"/>
  <c r="N40" i="50"/>
  <c r="I40" i="50"/>
  <c r="H40" i="50"/>
  <c r="G40" i="50"/>
  <c r="F40" i="50"/>
  <c r="E40" i="50"/>
  <c r="D40" i="50"/>
  <c r="C40" i="50"/>
  <c r="B40" i="50"/>
  <c r="N39" i="50"/>
  <c r="N38" i="50"/>
  <c r="O37" i="50"/>
  <c r="N37" i="50"/>
  <c r="I37" i="50"/>
  <c r="H37" i="50"/>
  <c r="G37" i="50"/>
  <c r="F37" i="50"/>
  <c r="E37" i="50"/>
  <c r="D37" i="50"/>
  <c r="C37" i="50"/>
  <c r="B37" i="50"/>
  <c r="O36" i="50"/>
  <c r="N36" i="50"/>
  <c r="M36" i="50"/>
  <c r="L36" i="50"/>
  <c r="K36" i="50"/>
  <c r="I36" i="50"/>
  <c r="H36" i="50"/>
  <c r="G36" i="50"/>
  <c r="F36" i="50"/>
  <c r="E36" i="50"/>
  <c r="D36" i="50"/>
  <c r="C36" i="50"/>
  <c r="B36" i="50"/>
  <c r="O35" i="50"/>
  <c r="N35" i="50"/>
  <c r="M35" i="50"/>
  <c r="L35" i="50"/>
  <c r="K35" i="50"/>
  <c r="J35" i="50"/>
  <c r="B35" i="50"/>
  <c r="N34" i="50"/>
  <c r="J34" i="50"/>
  <c r="I34" i="50"/>
  <c r="H34" i="50"/>
  <c r="G34" i="50"/>
  <c r="F34" i="50"/>
  <c r="E34" i="50"/>
  <c r="D34" i="50"/>
  <c r="C34" i="50"/>
  <c r="B34" i="50"/>
  <c r="A29" i="50"/>
  <c r="A41" i="50" s="1"/>
  <c r="A28" i="50"/>
  <c r="A40" i="50" s="1"/>
  <c r="A27" i="50"/>
  <c r="A39" i="50" s="1"/>
  <c r="A26" i="50"/>
  <c r="A38" i="50" s="1"/>
  <c r="A25" i="50"/>
  <c r="A37" i="50" s="1"/>
  <c r="A24" i="50"/>
  <c r="A36" i="50" s="1"/>
  <c r="O43" i="49"/>
  <c r="N43" i="49"/>
  <c r="M43" i="49"/>
  <c r="L43" i="49"/>
  <c r="K43" i="49"/>
  <c r="I43" i="49"/>
  <c r="H43" i="49"/>
  <c r="G43" i="49"/>
  <c r="F43" i="49"/>
  <c r="E43" i="49"/>
  <c r="D43" i="49"/>
  <c r="C43" i="49"/>
  <c r="B43" i="49"/>
  <c r="O42" i="49"/>
  <c r="N42" i="49"/>
  <c r="M42" i="49"/>
  <c r="L42" i="49"/>
  <c r="K42" i="49"/>
  <c r="I42" i="49"/>
  <c r="H42" i="49"/>
  <c r="G42" i="49"/>
  <c r="F42" i="49"/>
  <c r="E42" i="49"/>
  <c r="D42" i="49"/>
  <c r="C42" i="49"/>
  <c r="B42" i="49"/>
  <c r="N41" i="49"/>
  <c r="N40" i="49"/>
  <c r="O39" i="49"/>
  <c r="N39" i="49"/>
  <c r="M39" i="49"/>
  <c r="L39" i="49"/>
  <c r="K39" i="49"/>
  <c r="I39" i="49"/>
  <c r="H39" i="49"/>
  <c r="G39" i="49"/>
  <c r="F39" i="49"/>
  <c r="E39" i="49"/>
  <c r="D39" i="49"/>
  <c r="C39" i="49"/>
  <c r="B39" i="49"/>
  <c r="O38" i="49"/>
  <c r="N38" i="49"/>
  <c r="M38" i="49"/>
  <c r="L38" i="49"/>
  <c r="K38" i="49"/>
  <c r="I38" i="49"/>
  <c r="H38" i="49"/>
  <c r="G38" i="49"/>
  <c r="F38" i="49"/>
  <c r="E38" i="49"/>
  <c r="D38" i="49"/>
  <c r="C38" i="49"/>
  <c r="B38" i="49"/>
  <c r="O37" i="49"/>
  <c r="N37" i="49"/>
  <c r="M37" i="49"/>
  <c r="L37" i="49"/>
  <c r="K37" i="49"/>
  <c r="J37" i="49"/>
  <c r="B37" i="49"/>
  <c r="N36" i="49"/>
  <c r="J36" i="49"/>
  <c r="I36" i="49"/>
  <c r="H36" i="49"/>
  <c r="G36" i="49"/>
  <c r="F36" i="49"/>
  <c r="E36" i="49"/>
  <c r="D36" i="49"/>
  <c r="C36" i="49"/>
  <c r="B36" i="49"/>
  <c r="A31" i="49"/>
  <c r="A43" i="49" s="1"/>
  <c r="A30" i="49"/>
  <c r="A42" i="49" s="1"/>
  <c r="A29" i="49"/>
  <c r="A41" i="49" s="1"/>
  <c r="A28" i="49"/>
  <c r="A40" i="49" s="1"/>
  <c r="A27" i="49"/>
  <c r="A39" i="49" s="1"/>
  <c r="A26" i="49"/>
  <c r="A38" i="49" s="1"/>
  <c r="A25" i="46"/>
  <c r="A37" i="46" s="1"/>
  <c r="A26" i="46"/>
  <c r="A38" i="46" s="1"/>
  <c r="A27" i="46"/>
  <c r="A39" i="46" s="1"/>
  <c r="A28" i="46"/>
  <c r="A40" i="46" s="1"/>
  <c r="A29" i="46"/>
  <c r="A41" i="46" s="1"/>
  <c r="A24" i="46"/>
  <c r="A36" i="46" s="1"/>
  <c r="B35" i="46" l="1"/>
  <c r="K37" i="46"/>
  <c r="L37" i="46"/>
  <c r="M37" i="46"/>
  <c r="N37" i="46"/>
  <c r="O37" i="46"/>
  <c r="N38" i="46"/>
  <c r="N39" i="46"/>
  <c r="K40" i="46"/>
  <c r="L40" i="46"/>
  <c r="M40" i="46"/>
  <c r="N40" i="46"/>
  <c r="O40" i="46"/>
  <c r="K41" i="46"/>
  <c r="L41" i="46"/>
  <c r="M41" i="46"/>
  <c r="N41" i="46"/>
  <c r="O41" i="46"/>
  <c r="B36" i="46"/>
  <c r="C36" i="46"/>
  <c r="D36" i="46"/>
  <c r="E36" i="46"/>
  <c r="F36" i="46"/>
  <c r="G36" i="46"/>
  <c r="H36" i="46"/>
  <c r="I36" i="46"/>
  <c r="B37" i="46"/>
  <c r="C37" i="46"/>
  <c r="D37" i="46"/>
  <c r="E37" i="46"/>
  <c r="F37" i="46"/>
  <c r="G37" i="46"/>
  <c r="H37" i="46"/>
  <c r="I37" i="46"/>
  <c r="B40" i="46"/>
  <c r="C40" i="46"/>
  <c r="D40" i="46"/>
  <c r="E40" i="46"/>
  <c r="F40" i="46"/>
  <c r="G40" i="46"/>
  <c r="H40" i="46"/>
  <c r="I40" i="46"/>
  <c r="B41" i="46"/>
  <c r="C41" i="46"/>
  <c r="D41" i="46"/>
  <c r="E41" i="46"/>
  <c r="F41" i="46"/>
  <c r="G41" i="46"/>
  <c r="H41" i="46"/>
  <c r="I41" i="46"/>
  <c r="B34" i="46"/>
  <c r="C34" i="46"/>
  <c r="D34" i="46"/>
  <c r="E34" i="46"/>
  <c r="F34" i="46"/>
  <c r="G34" i="46"/>
  <c r="H34" i="46"/>
  <c r="I34" i="46"/>
  <c r="J35" i="46"/>
  <c r="K35" i="46"/>
  <c r="L35" i="46"/>
  <c r="M35" i="46"/>
  <c r="N35" i="46"/>
  <c r="O35" i="46"/>
  <c r="N34" i="46"/>
  <c r="J34" i="46"/>
  <c r="O36" i="46"/>
  <c r="N36" i="46"/>
  <c r="M36" i="46"/>
  <c r="L36" i="46"/>
  <c r="K36" i="46"/>
</calcChain>
</file>

<file path=xl/sharedStrings.xml><?xml version="1.0" encoding="utf-8"?>
<sst xmlns="http://schemas.openxmlformats.org/spreadsheetml/2006/main" count="1252" uniqueCount="164">
  <si>
    <t xml:space="preserve">Forfait 2 nuits </t>
  </si>
  <si>
    <t xml:space="preserve">Forfait 3 nuits </t>
  </si>
  <si>
    <t xml:space="preserve">Forfait 4 nuits </t>
  </si>
  <si>
    <t>Restrictions de séjours</t>
  </si>
  <si>
    <t xml:space="preserve">Valable sur les séjours </t>
  </si>
  <si>
    <t xml:space="preserve">Restriction durée de séjour </t>
  </si>
  <si>
    <t xml:space="preserve">Date de réservation </t>
  </si>
  <si>
    <t xml:space="preserve">Type d'hebergement concerné </t>
  </si>
  <si>
    <t xml:space="preserve">Suppléments / Prestations payantes </t>
  </si>
  <si>
    <t>Annuel</t>
  </si>
  <si>
    <t>Date de réservation</t>
  </si>
  <si>
    <t>1 nuit offerte</t>
  </si>
  <si>
    <t>Offres</t>
  </si>
  <si>
    <t xml:space="preserve">Tarifs en € par nuit 
</t>
  </si>
  <si>
    <t xml:space="preserve">Tarifs Semaine en € par nuit </t>
  </si>
  <si>
    <t>Tarifs Week-End en € par nuit</t>
  </si>
  <si>
    <t xml:space="preserve">Offre 7 = 6 </t>
  </si>
  <si>
    <t>voir grille tarifaire 
emplacements</t>
  </si>
  <si>
    <t>TARIFS SUPPLÉMENTS</t>
  </si>
  <si>
    <t>Forfait week-end classiques &amp; fériés -  par nuit en euros - LOCATIFS</t>
  </si>
  <si>
    <t>Tarif des offres spéciales - EMPLACEMENTS NUS</t>
  </si>
  <si>
    <t>Tarif des offres spéciales -  LOCATIFS</t>
  </si>
  <si>
    <t>Tarifs semaine (sauf week-ends) -  par nuit en euros - LOCATIFS</t>
  </si>
  <si>
    <t>Restrictions de séjours
Jour d'arrivée/départ</t>
  </si>
  <si>
    <t>Pentecôte
V 03/06 au D 05/06 inc.</t>
  </si>
  <si>
    <t>06/05</t>
  </si>
  <si>
    <t>13/05</t>
  </si>
  <si>
    <t>20/05</t>
  </si>
  <si>
    <t>10/06</t>
  </si>
  <si>
    <t>17/06</t>
  </si>
  <si>
    <t>24/06</t>
  </si>
  <si>
    <t>02/09</t>
  </si>
  <si>
    <t>Tarif</t>
  </si>
  <si>
    <t>2 nuits minimum
Jours A/D : Libre</t>
  </si>
  <si>
    <t xml:space="preserve">2 nuits*
Jours d’arrivée vendredi, samedi. Jours de départ dimanche, lundi. </t>
  </si>
  <si>
    <t xml:space="preserve">* Tarifs valable pour 2 nuits - Arrivée le Vendredi ou le Samedi et départ le Dimanche ou Lundi </t>
  </si>
  <si>
    <t>07/05
-
13/05
inc.</t>
  </si>
  <si>
    <t>14/05
-
20/05
inc.</t>
  </si>
  <si>
    <t>21/05
-
27/05
inc.</t>
  </si>
  <si>
    <t>28/05
-
03/06
inc.</t>
  </si>
  <si>
    <t>04/06
-
10/06
inc.</t>
  </si>
  <si>
    <t>11/06
-
17/06
inc.</t>
  </si>
  <si>
    <t>18/06
-
24/06
inc.</t>
  </si>
  <si>
    <t>25/06
-
01/07
inc.</t>
  </si>
  <si>
    <t>02/07
-
08/07
inc.</t>
  </si>
  <si>
    <t>09/07
-
15/07
inc.</t>
  </si>
  <si>
    <t>16/07
-
22/07
inc.</t>
  </si>
  <si>
    <t>23/07
-
29/07
inc.</t>
  </si>
  <si>
    <t>30/07
-
05/08
inc.</t>
  </si>
  <si>
    <t>06/08
-
12/08
inc.</t>
  </si>
  <si>
    <t>13/08
-
19/08
inc.</t>
  </si>
  <si>
    <t>20/08
-
26/08
inc.</t>
  </si>
  <si>
    <t>02/07 - 08/07 inc.</t>
  </si>
  <si>
    <t>09/07 - 15/07 inc.</t>
  </si>
  <si>
    <t>16/07 - 22/07 inc.</t>
  </si>
  <si>
    <t>23/07 - 29/07 inc.</t>
  </si>
  <si>
    <t>30/07 - 05/08 inc.</t>
  </si>
  <si>
    <t xml:space="preserve">06/08 - 12/08 inc. </t>
  </si>
  <si>
    <t>13/08 - 19/08 inc.</t>
  </si>
  <si>
    <t>20/08 - 26/08 inc.</t>
  </si>
  <si>
    <t xml:space="preserve">Forfait 5 nuits </t>
  </si>
  <si>
    <t>Nombre de personnes</t>
  </si>
  <si>
    <t>2 + enfant -3 ans</t>
  </si>
  <si>
    <t>2 nuits min
Jours A/D : Libre</t>
  </si>
  <si>
    <t>ascension 26/05</t>
  </si>
  <si>
    <t>pentecote 05/06</t>
  </si>
  <si>
    <t>Nombre d'unités</t>
  </si>
  <si>
    <t>Dès saisie des tarifs jusqu'au 31/01/2022</t>
  </si>
  <si>
    <t>Dès paramétrage des tarifs, jusqu'au 31/01/2022</t>
  </si>
  <si>
    <t>2 nuits min
Jours A/D : SDLMM</t>
  </si>
  <si>
    <t>Du 07/07 au 26/08 inc.</t>
  </si>
  <si>
    <t>Ascension
M 25/05 au D 29/05 inc.</t>
  </si>
  <si>
    <r>
      <t xml:space="preserve">2 nuits min
Jours A/D : </t>
    </r>
    <r>
      <rPr>
        <b/>
        <u/>
        <sz val="18"/>
        <color rgb="FFFFFFFF"/>
        <rFont val="Calibri"/>
        <family val="2"/>
        <scheme val="minor"/>
      </rPr>
      <t>Tout sauf samedi</t>
    </r>
  </si>
  <si>
    <r>
      <t xml:space="preserve">Offre Early Booking </t>
    </r>
    <r>
      <rPr>
        <i/>
        <sz val="22"/>
        <color theme="1"/>
        <rFont val="Calibri"/>
        <family val="2"/>
        <scheme val="minor"/>
      </rPr>
      <t>haute saison</t>
    </r>
  </si>
  <si>
    <r>
      <t xml:space="preserve">Offre Early Booking </t>
    </r>
    <r>
      <rPr>
        <i/>
        <sz val="22"/>
        <color theme="1"/>
        <rFont val="Calibri"/>
        <family val="2"/>
        <scheme val="minor"/>
      </rPr>
      <t>basse saison</t>
    </r>
  </si>
  <si>
    <t>Forfait week-end classiques &amp; fériés -  Pour paramétrage CTOUTVERT</t>
  </si>
  <si>
    <t>Offre et tarifs</t>
  </si>
  <si>
    <r>
      <t xml:space="preserve">Offres
</t>
    </r>
    <r>
      <rPr>
        <u/>
        <sz val="24"/>
        <color rgb="FFFF0000"/>
        <rFont val="Calibri"/>
        <family val="2"/>
        <scheme val="minor"/>
      </rPr>
      <t>CTOUTVERT : Non cumulable entre-elles</t>
    </r>
    <r>
      <rPr>
        <b/>
        <sz val="24"/>
        <color theme="1"/>
        <rFont val="Calibri"/>
        <family val="2"/>
        <scheme val="minor"/>
      </rPr>
      <t xml:space="preserve">
</t>
    </r>
    <r>
      <rPr>
        <u/>
        <sz val="24"/>
        <color rgb="FFFF0000"/>
        <rFont val="Calibri"/>
        <family val="2"/>
        <scheme val="minor"/>
      </rPr>
      <t>Offres couples à paramétrer en "Doublon"</t>
    </r>
    <r>
      <rPr>
        <b/>
        <sz val="24"/>
        <color theme="1"/>
        <rFont val="Calibri"/>
        <family val="2"/>
        <scheme val="minor"/>
      </rPr>
      <t xml:space="preserve">
</t>
    </r>
    <r>
      <rPr>
        <u/>
        <sz val="24"/>
        <color rgb="FFFF0000"/>
        <rFont val="Calibri"/>
        <family val="2"/>
        <scheme val="minor"/>
      </rPr>
      <t>Canal direct + Vigimilia</t>
    </r>
  </si>
  <si>
    <t>Zone C</t>
  </si>
  <si>
    <t>30/04</t>
  </si>
  <si>
    <t>Forfait Confort - 2pers - électricité 8A - emplacement standard</t>
  </si>
  <si>
    <t>Forfait Privilége - 2pers - électricité 8A - emplacement XL + 1 petite tente</t>
  </si>
  <si>
    <t>Pers. Suppl. 13 ans et plus</t>
  </si>
  <si>
    <t>Enfant suppl. 3 à 13 ans</t>
  </si>
  <si>
    <t>Enfant de moins de 3 ans</t>
  </si>
  <si>
    <t>Gratuit</t>
  </si>
  <si>
    <t>Tente ou véhicule supplémentaire, remorque</t>
  </si>
  <si>
    <t>Visiteur*</t>
  </si>
  <si>
    <t>Location de frigo</t>
  </si>
  <si>
    <t>Location de Plancha à gaz</t>
  </si>
  <si>
    <t>Animal</t>
  </si>
  <si>
    <t>Tente Tipic équipée (2 lits et couettes)</t>
  </si>
  <si>
    <t>* La redevance visiteur ne donne pas accès à la piscine</t>
  </si>
  <si>
    <t xml:space="preserve"> ** Les chiens doivent être pucés et à jour de leurs vaccins ( vaccin antirabique obligatoire). Chien de catégorie 1 et 2 non acceptés.</t>
  </si>
  <si>
    <t>Animal**</t>
  </si>
  <si>
    <t>Remorque ou véhicule supplémentaire</t>
  </si>
  <si>
    <t>Supplément Tente Tipic</t>
  </si>
  <si>
    <t>Caution</t>
  </si>
  <si>
    <t>Nettoyage de fin de séjour</t>
  </si>
  <si>
    <t>Location de draps par personne</t>
  </si>
  <si>
    <t xml:space="preserve">Kit bébé </t>
  </si>
  <si>
    <t>Offert - sous réserve de disponibilités</t>
  </si>
  <si>
    <t xml:space="preserve">Tarif ACSI / ANWB / ADAC Forfait Confort </t>
  </si>
  <si>
    <t>Tarif ACSI / ANWB / ADAC Forfait Privilège</t>
  </si>
  <si>
    <t xml:space="preserve">Ces tarifs peuvent être soumis à des changements ou promotions temporaires en cours de saison 2022 – n’hésitez pas à contacter le camping pour toute demande d’information, ou à vous référer au site Internet du camping www.campingleplandeau.com. </t>
  </si>
  <si>
    <r>
      <rPr>
        <b/>
        <sz val="20"/>
        <rFont val="Calibri"/>
        <family val="2"/>
        <scheme val="minor"/>
      </rPr>
      <t>30/04</t>
    </r>
    <r>
      <rPr>
        <b/>
        <sz val="20"/>
        <color rgb="FF000000"/>
        <rFont val="Calibri"/>
        <family val="2"/>
        <scheme val="minor"/>
      </rPr>
      <t xml:space="preserve">
-
06/05
inc.</t>
    </r>
  </si>
  <si>
    <t>Frais de dossier</t>
  </si>
  <si>
    <t>Offerts</t>
  </si>
  <si>
    <t>3 nuits minimum
Jours A/D : Sam-Mer</t>
  </si>
  <si>
    <t>7 nuits minimum
Jours A/D : Sam-Mer</t>
  </si>
  <si>
    <t xml:space="preserve">Chalet Standard Trianon 20m²  (2ch - 4pers) + Terrasse couverte </t>
  </si>
  <si>
    <t xml:space="preserve">Chalet Standard Nemo 20m²  (2ch - 4pers) + Terrasse semi-couverte </t>
  </si>
  <si>
    <r>
      <rPr>
        <b/>
        <sz val="20"/>
        <rFont val="Calibri"/>
        <family val="2"/>
        <scheme val="minor"/>
      </rPr>
      <t xml:space="preserve">Chalet Morea </t>
    </r>
    <r>
      <rPr>
        <b/>
        <sz val="20"/>
        <color rgb="FFFF0000"/>
        <rFont val="Calibri"/>
        <family val="2"/>
        <scheme val="minor"/>
      </rPr>
      <t xml:space="preserve">Confort </t>
    </r>
    <r>
      <rPr>
        <b/>
        <sz val="20"/>
        <rFont val="Calibri"/>
        <family val="2"/>
        <scheme val="minor"/>
      </rPr>
      <t>25m2 (2ch - 5pers) + Terrasse couverte</t>
    </r>
  </si>
  <si>
    <t xml:space="preserve">Chalet Confort Tiare 32m2 (3ch - 6pers) + Terrasse couverte </t>
  </si>
  <si>
    <t>Chalet Confort Eden 35m2  (3ch - 6pers) + Terrasse</t>
  </si>
  <si>
    <r>
      <t xml:space="preserve">Chalet Vaia </t>
    </r>
    <r>
      <rPr>
        <b/>
        <sz val="20"/>
        <color rgb="FFFF0000"/>
        <rFont val="Calibri"/>
        <family val="2"/>
        <scheme val="minor"/>
      </rPr>
      <t xml:space="preserve">Confort </t>
    </r>
    <r>
      <rPr>
        <b/>
        <sz val="20"/>
        <rFont val="Calibri"/>
        <family val="2"/>
        <scheme val="minor"/>
      </rPr>
      <t>27m2 (2ch - 4pers) + Terrasse couverte</t>
    </r>
  </si>
  <si>
    <t xml:space="preserve">Chalet Standard Trianon 20m²  (2ch - 4pers) + Terrasse couverte 
Chalet Standard Nemo 20m²  (2ch - 4pers) + Terrasse semi-couverte </t>
  </si>
  <si>
    <t>Chalet Morea Confort 25m2 (2ch - 5pers) + Terrasse couverte
Chalet Vaia Confort 27m2 (2ch - 4pers) + Terrasse couverte</t>
  </si>
  <si>
    <t>Offre Spéciale Couple Standard</t>
  </si>
  <si>
    <t>Offre Spéciale Couple Confort</t>
  </si>
  <si>
    <t>Tarifs par nuit en euros - EMPLACEMENTS NUS</t>
  </si>
  <si>
    <t>Tous</t>
  </si>
  <si>
    <t>30/04
-
06/05
inc.</t>
  </si>
  <si>
    <t xml:space="preserve">Offre Quattro Confort </t>
  </si>
  <si>
    <t>09/07 au 26/08 inc.</t>
  </si>
  <si>
    <r>
      <t xml:space="preserve">27/08
-
</t>
    </r>
    <r>
      <rPr>
        <b/>
        <sz val="20"/>
        <color rgb="FFFF0000"/>
        <rFont val="Calibri"/>
        <family val="2"/>
        <scheme val="minor"/>
      </rPr>
      <t>02/09
inc.</t>
    </r>
  </si>
  <si>
    <t>Du 30/04 au 06/07 inc.
Et
Du 27/08 au 02/09 inc.</t>
  </si>
  <si>
    <r>
      <t xml:space="preserve">Du 30/04 au 01/07 inc. Du 27/08 au </t>
    </r>
    <r>
      <rPr>
        <sz val="18"/>
        <color rgb="FFFF0000"/>
        <rFont val="Calibri"/>
        <family val="2"/>
        <scheme val="minor"/>
      </rPr>
      <t>02/09 inc</t>
    </r>
    <r>
      <rPr>
        <sz val="18"/>
        <rFont val="Calibri"/>
        <family val="2"/>
        <scheme val="minor"/>
      </rPr>
      <t>.</t>
    </r>
  </si>
  <si>
    <r>
      <t xml:space="preserve">Du 30/04 au 01/07 inc. Du 27/08 au </t>
    </r>
    <r>
      <rPr>
        <sz val="18"/>
        <color rgb="FFFF0000"/>
        <rFont val="Calibri"/>
        <family val="2"/>
        <scheme val="minor"/>
      </rPr>
      <t>02/09 inc</t>
    </r>
    <r>
      <rPr>
        <sz val="18"/>
        <color theme="1"/>
        <rFont val="Calibri"/>
        <family val="2"/>
        <scheme val="minor"/>
      </rPr>
      <t>.</t>
    </r>
  </si>
  <si>
    <r>
      <t>Du 30/04 au 01/07 inc. Du 27/08 au</t>
    </r>
    <r>
      <rPr>
        <sz val="18"/>
        <color rgb="FFFF0000"/>
        <rFont val="Calibri"/>
        <family val="2"/>
        <scheme val="minor"/>
      </rPr>
      <t xml:space="preserve"> 02/09 inc</t>
    </r>
    <r>
      <rPr>
        <sz val="18"/>
        <color theme="1"/>
        <rFont val="Calibri"/>
        <family val="2"/>
        <scheme val="minor"/>
      </rPr>
      <t>.</t>
    </r>
  </si>
  <si>
    <r>
      <t xml:space="preserve">Du 30/04 au 08/07 inc et du 27/08 à </t>
    </r>
    <r>
      <rPr>
        <sz val="20"/>
        <color rgb="FFFF0000"/>
        <rFont val="Calibri"/>
        <family val="2"/>
        <scheme val="minor"/>
      </rPr>
      <t>02/09</t>
    </r>
  </si>
  <si>
    <r>
      <t xml:space="preserve">Du 30/04 au 01/07.
Du 27/08 au </t>
    </r>
    <r>
      <rPr>
        <sz val="16"/>
        <color rgb="FFFF0000"/>
        <rFont val="Calibri"/>
        <family val="2"/>
        <scheme val="minor"/>
      </rPr>
      <t>02/09</t>
    </r>
  </si>
  <si>
    <r>
      <t xml:space="preserve">27/08
-
</t>
    </r>
    <r>
      <rPr>
        <b/>
        <sz val="20"/>
        <color rgb="FFFF0000"/>
        <rFont val="Calibri"/>
        <family val="2"/>
        <scheme val="minor"/>
      </rPr>
      <t>02/09</t>
    </r>
    <r>
      <rPr>
        <b/>
        <sz val="20"/>
        <rFont val="Calibri"/>
        <family val="2"/>
        <scheme val="minor"/>
      </rPr>
      <t xml:space="preserve">
inc.</t>
    </r>
  </si>
  <si>
    <r>
      <rPr>
        <b/>
        <sz val="36"/>
        <color rgb="FFFFFFFF"/>
        <rFont val="Calibri"/>
        <family val="2"/>
        <scheme val="minor"/>
      </rPr>
      <t>Grille de tarifs 2022 - Flower Camping Le Plan d'Eau****</t>
    </r>
    <r>
      <rPr>
        <b/>
        <sz val="26"/>
        <rFont val="Calibri"/>
        <family val="2"/>
        <scheme val="minor"/>
      </rPr>
      <t xml:space="preserve">
</t>
    </r>
    <r>
      <rPr>
        <b/>
        <sz val="26"/>
        <color theme="0"/>
        <rFont val="Calibri"/>
        <family val="2"/>
        <scheme val="minor"/>
      </rPr>
      <t>Ouvert du 30/04 au</t>
    </r>
    <r>
      <rPr>
        <b/>
        <sz val="26"/>
        <color rgb="FFFF0000"/>
        <rFont val="Calibri"/>
        <family val="2"/>
        <scheme val="minor"/>
      </rPr>
      <t xml:space="preserve"> 03/09</t>
    </r>
  </si>
  <si>
    <r>
      <t xml:space="preserve">Forfait Premium - emplacement 90 m² équipé d'un sanitaire et d'une douche privés </t>
    </r>
    <r>
      <rPr>
        <sz val="20"/>
        <color rgb="FF231F20"/>
        <rFont val="Calibri"/>
        <family val="2"/>
        <scheme val="minor"/>
      </rPr>
      <t>(5 unités)</t>
    </r>
  </si>
  <si>
    <r>
      <t xml:space="preserve">Forfait Premium - emplacement 130 m² équipé d'un sanitaire et d'une douche privés </t>
    </r>
    <r>
      <rPr>
        <sz val="20"/>
        <color rgb="FF231F20"/>
        <rFont val="Calibri"/>
        <family val="2"/>
        <scheme val="minor"/>
      </rPr>
      <t>(3 unités)</t>
    </r>
  </si>
  <si>
    <t>Forfait Premium : min 3 nuits; A/D samedi et mercredi</t>
  </si>
  <si>
    <t xml:space="preserve">7=6 + rajouter les Forfait premium </t>
  </si>
  <si>
    <r>
      <t xml:space="preserve">Offre Early Booking </t>
    </r>
    <r>
      <rPr>
        <i/>
        <sz val="22"/>
        <color theme="1"/>
        <rFont val="Calibri"/>
        <family val="2"/>
        <scheme val="minor"/>
      </rPr>
      <t>basse saison</t>
    </r>
    <r>
      <rPr>
        <b/>
        <sz val="22"/>
        <color rgb="FF00B050"/>
        <rFont val="Calibri"/>
        <family val="2"/>
        <scheme val="minor"/>
      </rPr>
      <t xml:space="preserve"> - valable aussi en emplacements forfait premium </t>
    </r>
  </si>
  <si>
    <r>
      <t>Offre Early Booking</t>
    </r>
    <r>
      <rPr>
        <i/>
        <sz val="22"/>
        <color theme="1"/>
        <rFont val="Calibri"/>
        <family val="2"/>
        <scheme val="minor"/>
      </rPr>
      <t xml:space="preserve"> haute saison</t>
    </r>
    <r>
      <rPr>
        <b/>
        <sz val="22"/>
        <color theme="1"/>
        <rFont val="Calibri"/>
        <family val="2"/>
        <scheme val="minor"/>
      </rPr>
      <t xml:space="preserve">  </t>
    </r>
    <r>
      <rPr>
        <b/>
        <sz val="22"/>
        <color rgb="FF00B050"/>
        <rFont val="Calibri"/>
        <family val="2"/>
        <scheme val="minor"/>
      </rPr>
      <t xml:space="preserve">- valable aussi en emplacements forfait premium </t>
    </r>
  </si>
  <si>
    <t>Concurrent avec Freecamp --&gt; Ardeche Camping</t>
  </si>
  <si>
    <t>Récap de modifications</t>
  </si>
  <si>
    <t xml:space="preserve">1. Chalet Standard Nemo : 
- Augmentation tarifaire de +5% sur la semaine du 13/08
- Semaine du 20/08 passer à 65€ au lieu de 61€                                                                </t>
  </si>
  <si>
    <r>
      <rPr>
        <b/>
        <sz val="36"/>
        <color rgb="FFFFFFFF"/>
        <rFont val="Calibri"/>
        <family val="2"/>
        <scheme val="minor"/>
      </rPr>
      <t>Grille de tarifs 2022 - Flower Camping Le Plan d'Eau****</t>
    </r>
    <r>
      <rPr>
        <b/>
        <sz val="26"/>
        <rFont val="Calibri"/>
        <family val="2"/>
        <scheme val="minor"/>
      </rPr>
      <t xml:space="preserve">
</t>
    </r>
    <r>
      <rPr>
        <b/>
        <sz val="26"/>
        <color theme="0"/>
        <rFont val="Calibri"/>
        <family val="2"/>
        <scheme val="minor"/>
      </rPr>
      <t>Ouvert du 30/04 au 03/09</t>
    </r>
  </si>
  <si>
    <t>Du 30/04 au 01/07 inc. Du 27/08 au 02/09 inc.</t>
  </si>
  <si>
    <t>Du 30/04 au 08/07 inc et du 27/08 à 02/09</t>
  </si>
  <si>
    <t>27/08
-
02/09
inc.</t>
  </si>
  <si>
    <t>Forfait Privilége - 2pers - électricité 8A - emplacement XL + 1 petite tente vue sur la rivière</t>
  </si>
  <si>
    <t>Du 30/04 au 01/07.
Du 27/08 au 02/09</t>
  </si>
  <si>
    <t>Récapitulatif des modifications</t>
  </si>
  <si>
    <t xml:space="preserve">1.	Chalet Standard Trianon 20m² : Augmentation tarifaire de +5% sur la semaine du 06/08 et 13/08
2.	Chalet Standard Nemo 20m²   : Augmentation tarifaire de +5% sur la semaine du 30/07
3.	Chalet Vaia Confort 27m2 : Augmentation tarifaire de +5% sur la semaine du 06/08
4.	Chalet Confort Tiare 32m2 : Augmentation tarifaire de +5% sur la période du 23/07 au 26/08 inclus
5.	Période spéciale Ascension : Augmentation tarifaire de +10% sur les Chalet Vaia et Chalet Tiare </t>
  </si>
  <si>
    <t>offre promo sur le mois de Juillet : 
Promo : Juillet en folie ! 
Taux : -10%
Date de séjour : Du 02/07 au 22/07 inclus
Date de validité : Jusqu’au 27/03 inclus
Durée de séjour minimum : 7 nuits
Cumulable : non
Hébergement : Tous les locatifs sauf les Chalets Tiare et Eden 3ch
Canaux :
1.	Pack Individuel
2.	Flower
3.	Flower CE
4.	Flower CE Saur
5.	Flower Cool'nCamp
6.	Vigimilia - Flower
7.	Flower RM</t>
  </si>
  <si>
    <t xml:space="preserve"> Juillet en folie ! </t>
  </si>
  <si>
    <t>Du 02/07 au 22/07 inclus</t>
  </si>
  <si>
    <t>Jusqu’au 27/03 inclus</t>
  </si>
  <si>
    <t>Tous les locatifs sauf les Chalets Tiare et Eden 3ch</t>
  </si>
  <si>
    <t xml:space="preserve">1.	Semaine du 02/07 : Période qui ne fait jamais complet, je vous recommande d’inclure la période du 02/07 au 08/07 dans les offres spéciales couples afin de booster les ventes. 
2.	Les locatifs suivants : Chalet Standard Nemo 20m² et Chalet Morea Confort 25m2 peinent en remplissage sur le mois de juillet, je vous recommande fortement de mettre en place une offre promotionnelle avec les conditions ci-dessous : 
1.	Nom : Juillet en Folie !
2.	Taux de promo -10%
3.	7 nuits minimum 
4.	Date de séjour : 02/07 au 05/08 inclus
5.	Date de validité : du 01/04 au 24/04
6.	Non cumulable, packs directs uniquement
7.	A concurrence
8.	Acompte et frais de dossier : prix de base
9.	Hébergement : Chalet Standard Nemo 20m² et Chalet Morea Confort 25m2
 </t>
  </si>
  <si>
    <t xml:space="preserve">Chalet Standard Trianon 20m² : Augmentation tarifaire de +5% sur la semaine du 13/08 et 20/08
2.	Chalet Standard Nemo 20m²   : Augmentation tarifaire de +5% sur la semaine du 20/08
3.	Chalet Vaia Confort 27m2 : Augmentation tarifaire de +5% sur les semaines suivantes =&gt; 23/07, 30/07 et 06/08
4.	Chalet Confort Tiare 32m2 : Augmentation tarifaire de +5% sur la période du 23/07 au 26/08 inclus. 
5.	Chalet Morea Confort 25m2 : Augmentation tarifaire de +10% sur la période spéciale Ascension </t>
  </si>
  <si>
    <t>1.	Forfait Privilége - 2pers - électricité 8A - emplacement XL + 1 petite tente : +4€/nuit sur la période du 23/07 au 12/08 inclus 
2.	Forfait Privilége - 2pers - électricité 8A - emplacement XL + 1 petite tente vue sur la rivière : +4€/nuit sur la période du 16/07 au 19/08 inclus
3.	Forfait Premium - emplacement 90 m² équipé d'un sanitaire et d'une douche privés : +4€/nuit sur la période du 16/07 au 19/08 inclus
4.	Forfait Premium - emplacement 130 m² équipé d'un sanitaire et d'une douche privés : +4€/nuit sur la période du 02/07 au 19/08</t>
  </si>
  <si>
    <t>Du 30/04 au 08/07 inc. Du 27/08 au 02/09 inc.</t>
  </si>
  <si>
    <t>du 01/04 au 24/04</t>
  </si>
  <si>
    <t>02/07 au 05/08 inclus</t>
  </si>
  <si>
    <t xml:space="preserve">Chalet Standard Nemo 20m² et Chalet Morea Confort 25m2 </t>
  </si>
  <si>
    <t>Tente TIPIC aménagée avec 2 lits 1/2 pers.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</si>
</sst>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0\ &quot;€&quot;;[Red]\-#,##0\ &quot;€&quot;"/>
    <numFmt numFmtId="44" formatCode="_-* #,##0.00\ &quot;€&quot;_-;\-* #,##0.00\ &quot;€&quot;_-;_-* &quot;-&quot;??\ &quot;€&quot;_-;_-@_-"/>
    <numFmt numFmtId="164" formatCode="_-* #,##0\ &quot;€&quot;_-;\-* #,##0\ &quot;€&quot;_-;_-* &quot;-&quot;??\ &quot;€&quot;_-;_-@_-"/>
  </numFmts>
  <fonts count="56" x14ac:knownFonts="1">
    <font>
      <sz val="11"/>
      <color theme="1"/>
      <name val="Calibri"/>
      <family val="2"/>
      <scheme val="minor"/>
    </font>
    <font>
      <sz val="8"/>
      <name val="Calibri"/>
      <family val="2"/>
      <scheme val="minor"/>
    </font>
    <font>
      <sz val="18"/>
      <color theme="1"/>
      <name val="Calibri"/>
      <family val="2"/>
      <scheme val="minor"/>
    </font>
    <font>
      <sz val="11"/>
      <color theme="1"/>
      <name val="Calibri"/>
      <family val="2"/>
      <scheme val="minor"/>
    </font>
    <font>
      <sz val="22"/>
      <color theme="1"/>
      <name val="Calibri"/>
      <family val="2"/>
      <scheme val="minor"/>
    </font>
    <font>
      <b/>
      <sz val="22"/>
      <color theme="1"/>
      <name val="Calibri"/>
      <family val="2"/>
      <scheme val="minor"/>
    </font>
    <font>
      <sz val="10"/>
      <color rgb="FF000000"/>
      <name val="Times New Roman"/>
      <family val="1"/>
    </font>
    <font>
      <sz val="9"/>
      <color rgb="FF000000"/>
      <name val="Calibri"/>
      <family val="2"/>
      <scheme val="minor"/>
    </font>
    <font>
      <sz val="10"/>
      <color rgb="FF000000"/>
      <name val="Calibri"/>
      <family val="2"/>
      <scheme val="minor"/>
    </font>
    <font>
      <sz val="8"/>
      <name val="Verdana"/>
      <family val="2"/>
    </font>
    <font>
      <i/>
      <sz val="10"/>
      <color rgb="FF000000"/>
      <name val="Calibri"/>
      <family val="2"/>
      <scheme val="minor"/>
    </font>
    <font>
      <sz val="14"/>
      <color rgb="FF000000"/>
      <name val="Calibri"/>
      <family val="2"/>
      <scheme val="minor"/>
    </font>
    <font>
      <sz val="16"/>
      <color rgb="FF231F20"/>
      <name val="Calibri"/>
      <family val="2"/>
      <scheme val="minor"/>
    </font>
    <font>
      <sz val="18"/>
      <color rgb="FF231F20"/>
      <name val="Calibri"/>
      <family val="2"/>
      <scheme val="minor"/>
    </font>
    <font>
      <sz val="18"/>
      <color rgb="FF000000"/>
      <name val="Times New Roman"/>
      <family val="1"/>
    </font>
    <font>
      <b/>
      <sz val="18"/>
      <color rgb="FFFFFFFF"/>
      <name val="Calibri"/>
      <family val="2"/>
      <scheme val="minor"/>
    </font>
    <font>
      <b/>
      <sz val="20"/>
      <color rgb="FF231F20"/>
      <name val="Calibri"/>
      <family val="2"/>
      <scheme val="minor"/>
    </font>
    <font>
      <b/>
      <sz val="20"/>
      <color rgb="FF000000"/>
      <name val="Calibri"/>
      <family val="2"/>
      <scheme val="minor"/>
    </font>
    <font>
      <b/>
      <sz val="20"/>
      <name val="Calibri"/>
      <family val="2"/>
      <scheme val="minor"/>
    </font>
    <font>
      <sz val="20"/>
      <color rgb="FF231F20"/>
      <name val="Calibri"/>
      <family val="2"/>
      <scheme val="minor"/>
    </font>
    <font>
      <b/>
      <sz val="26"/>
      <name val="Calibri"/>
      <family val="2"/>
      <scheme val="minor"/>
    </font>
    <font>
      <sz val="20"/>
      <color rgb="FFFFFFFF"/>
      <name val="Calibri"/>
      <family val="2"/>
      <scheme val="minor"/>
    </font>
    <font>
      <b/>
      <sz val="22"/>
      <color rgb="FF000000"/>
      <name val="Calibri"/>
      <family val="2"/>
      <scheme val="minor"/>
    </font>
    <font>
      <b/>
      <sz val="20"/>
      <color theme="0"/>
      <name val="Calibri"/>
      <family val="2"/>
      <scheme val="minor"/>
    </font>
    <font>
      <b/>
      <sz val="22"/>
      <color theme="4"/>
      <name val="Calibri"/>
      <family val="2"/>
      <scheme val="minor"/>
    </font>
    <font>
      <b/>
      <sz val="36"/>
      <color rgb="FFFFFFFF"/>
      <name val="Calibri"/>
      <family val="2"/>
      <scheme val="minor"/>
    </font>
    <font>
      <sz val="20"/>
      <color theme="1"/>
      <name val="Calibri"/>
      <family val="2"/>
      <scheme val="minor"/>
    </font>
    <font>
      <b/>
      <sz val="22"/>
      <color rgb="FF231F20"/>
      <name val="Calibri"/>
      <family val="2"/>
      <scheme val="minor"/>
    </font>
    <font>
      <i/>
      <sz val="26"/>
      <color rgb="FF0070C0"/>
      <name val="Calibri"/>
      <family val="2"/>
      <scheme val="minor"/>
    </font>
    <font>
      <sz val="18"/>
      <color rgb="FFFFFFFF"/>
      <name val="Calibri"/>
      <family val="2"/>
      <scheme val="minor"/>
    </font>
    <font>
      <sz val="16"/>
      <name val="Calibri"/>
      <family val="2"/>
      <scheme val="minor"/>
    </font>
    <font>
      <b/>
      <sz val="20"/>
      <color rgb="FFFF0000"/>
      <name val="Calibri"/>
      <family val="2"/>
      <scheme val="minor"/>
    </font>
    <font>
      <b/>
      <u/>
      <sz val="18"/>
      <color rgb="FFFFFFFF"/>
      <name val="Calibri"/>
      <family val="2"/>
      <scheme val="minor"/>
    </font>
    <font>
      <i/>
      <sz val="22"/>
      <color theme="1"/>
      <name val="Calibri"/>
      <family val="2"/>
      <scheme val="minor"/>
    </font>
    <font>
      <b/>
      <sz val="24"/>
      <color theme="1"/>
      <name val="Calibri"/>
      <family val="2"/>
      <scheme val="minor"/>
    </font>
    <font>
      <u/>
      <sz val="24"/>
      <color rgb="FFFF0000"/>
      <name val="Calibri"/>
      <family val="2"/>
      <scheme val="minor"/>
    </font>
    <font>
      <sz val="16"/>
      <color rgb="FF000000"/>
      <name val="Calibri"/>
      <family val="2"/>
      <scheme val="minor"/>
    </font>
    <font>
      <i/>
      <sz val="22"/>
      <color rgb="FF000000"/>
      <name val="Calibri"/>
      <family val="2"/>
      <scheme val="minor"/>
    </font>
    <font>
      <sz val="15"/>
      <color rgb="FF000000"/>
      <name val="Calibri"/>
      <family val="2"/>
      <scheme val="minor"/>
    </font>
    <font>
      <sz val="20"/>
      <color rgb="FFFF0000"/>
      <name val="Verdana"/>
      <family val="2"/>
    </font>
    <font>
      <b/>
      <sz val="26"/>
      <color theme="0"/>
      <name val="Calibri"/>
      <family val="2"/>
      <scheme val="minor"/>
    </font>
    <font>
      <sz val="18"/>
      <name val="Calibri"/>
      <family val="2"/>
      <scheme val="minor"/>
    </font>
    <font>
      <sz val="18"/>
      <color rgb="FF000000"/>
      <name val="Calibri"/>
      <family val="2"/>
      <scheme val="minor"/>
    </font>
    <font>
      <b/>
      <sz val="22"/>
      <name val="Calibri"/>
      <family val="2"/>
      <scheme val="minor"/>
    </font>
    <font>
      <sz val="20"/>
      <name val="Calibri"/>
      <family val="2"/>
      <scheme val="minor"/>
    </font>
    <font>
      <sz val="22"/>
      <name val="Calibri"/>
      <family val="2"/>
      <scheme val="minor"/>
    </font>
    <font>
      <sz val="18"/>
      <color rgb="FFFF0000"/>
      <name val="Calibri"/>
      <family val="2"/>
      <scheme val="minor"/>
    </font>
    <font>
      <sz val="20"/>
      <color rgb="FFFF0000"/>
      <name val="Calibri"/>
      <family val="2"/>
      <scheme val="minor"/>
    </font>
    <font>
      <sz val="16"/>
      <color rgb="FFFF0000"/>
      <name val="Calibri"/>
      <family val="2"/>
      <scheme val="minor"/>
    </font>
    <font>
      <b/>
      <sz val="26"/>
      <color rgb="FFFF0000"/>
      <name val="Calibri"/>
      <family val="2"/>
      <scheme val="minor"/>
    </font>
    <font>
      <b/>
      <sz val="22"/>
      <color rgb="FF00B050"/>
      <name val="Calibri"/>
      <family val="2"/>
      <scheme val="minor"/>
    </font>
    <font>
      <b/>
      <sz val="20"/>
      <color rgb="FFFF0000"/>
      <name val="Verdana"/>
      <family val="2"/>
    </font>
    <font>
      <b/>
      <sz val="20"/>
      <color theme="1"/>
      <name val="Calibri"/>
      <family val="2"/>
      <scheme val="minor"/>
    </font>
    <font>
      <sz val="16"/>
      <color theme="1"/>
      <name val="Calibri"/>
      <family val="2"/>
      <scheme val="minor"/>
    </font>
    <font>
      <sz val="14"/>
      <name val="Calibri"/>
      <family val="2"/>
      <scheme val="minor"/>
    </font>
    <font>
      <sz val="12"/>
      <color rgb="FF000000"/>
      <name val="Calibri"/>
      <family val="2"/>
      <scheme val="minor"/>
    </font>
  </fonts>
  <fills count="17">
    <fill>
      <patternFill patternType="none"/>
    </fill>
    <fill>
      <patternFill patternType="gray125"/>
    </fill>
    <fill>
      <patternFill patternType="solid">
        <fgColor theme="0" tint="-4.9989318521683403E-2"/>
        <bgColor indexed="64"/>
      </patternFill>
    </fill>
    <fill>
      <patternFill patternType="solid">
        <fgColor theme="3" tint="0.39997558519241921"/>
        <bgColor indexed="64"/>
      </patternFill>
    </fill>
    <fill>
      <patternFill patternType="solid">
        <fgColor rgb="FFFFD44B"/>
        <bgColor indexed="64"/>
      </patternFill>
    </fill>
    <fill>
      <patternFill patternType="solid">
        <fgColor theme="3" tint="0.79998168889431442"/>
        <bgColor indexed="64"/>
      </patternFill>
    </fill>
    <fill>
      <patternFill patternType="solid">
        <fgColor theme="9" tint="0.79998168889431442"/>
        <bgColor indexed="64"/>
      </patternFill>
    </fill>
    <fill>
      <patternFill patternType="solid">
        <fgColor theme="4" tint="0.59999389629810485"/>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0" tint="-0.249977111117893"/>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FFC000"/>
        <bgColor indexed="64"/>
      </patternFill>
    </fill>
    <fill>
      <patternFill patternType="solid">
        <fgColor rgb="FF00B0F0"/>
        <bgColor indexed="64"/>
      </patternFill>
    </fill>
    <fill>
      <patternFill patternType="solid">
        <fgColor rgb="FF00B050"/>
        <bgColor indexed="64"/>
      </patternFill>
    </fill>
    <fill>
      <patternFill patternType="solid">
        <fgColor theme="0"/>
        <bgColor indexed="64"/>
      </patternFill>
    </fill>
  </fills>
  <borders count="36">
    <border>
      <left/>
      <right/>
      <top/>
      <bottom/>
      <diagonal/>
    </border>
    <border>
      <left style="thin">
        <color theme="0"/>
      </left>
      <right/>
      <top style="thin">
        <color theme="0"/>
      </top>
      <bottom style="thin">
        <color theme="0"/>
      </bottom>
      <diagonal/>
    </border>
    <border>
      <left/>
      <right/>
      <top style="thin">
        <color theme="0"/>
      </top>
      <bottom style="thin">
        <color theme="0"/>
      </bottom>
      <diagonal/>
    </border>
    <border>
      <left/>
      <right/>
      <top/>
      <bottom style="thin">
        <color rgb="FFFFFFFF"/>
      </bottom>
      <diagonal/>
    </border>
    <border>
      <left style="thin">
        <color rgb="FFFFFFFF"/>
      </left>
      <right/>
      <top style="thin">
        <color rgb="FFFFFFFF"/>
      </top>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rgb="FFFFFFFF"/>
      </left>
      <right/>
      <top/>
      <bottom style="thin">
        <color rgb="FFFFFFFF"/>
      </bottom>
      <diagonal/>
    </border>
    <border>
      <left style="thin">
        <color rgb="FFFFFFFF"/>
      </left>
      <right/>
      <top style="thin">
        <color rgb="FFFFFFFF"/>
      </top>
      <bottom style="thin">
        <color rgb="FFFFFFFF"/>
      </bottom>
      <diagonal/>
    </border>
    <border>
      <left/>
      <right style="thin">
        <color rgb="FFFFFFFF"/>
      </right>
      <top style="thin">
        <color rgb="FFFFFFFF"/>
      </top>
      <bottom style="thin">
        <color rgb="FFFFFFFF"/>
      </bottom>
      <diagonal/>
    </border>
    <border>
      <left style="thin">
        <color rgb="FFFFFFFF"/>
      </left>
      <right style="thin">
        <color rgb="FFFFFFFF"/>
      </right>
      <top/>
      <bottom style="thin">
        <color rgb="FFFFFFFF"/>
      </bottom>
      <diagonal/>
    </border>
    <border>
      <left/>
      <right/>
      <top style="thin">
        <color rgb="FFFFFFFF"/>
      </top>
      <bottom style="thin">
        <color rgb="FFFFFFFF"/>
      </bottom>
      <diagonal/>
    </border>
    <border>
      <left/>
      <right style="thin">
        <color rgb="FFFFFFFF"/>
      </right>
      <top/>
      <bottom style="thin">
        <color rgb="FFFFFFFF"/>
      </bottom>
      <diagonal/>
    </border>
    <border>
      <left/>
      <right style="thin">
        <color rgb="FFFFFFFF"/>
      </right>
      <top style="thin">
        <color rgb="FFFFFFFF"/>
      </top>
      <bottom/>
      <diagonal/>
    </border>
    <border>
      <left style="thin">
        <color theme="0"/>
      </left>
      <right/>
      <top style="thin">
        <color theme="0"/>
      </top>
      <bottom/>
      <diagonal/>
    </border>
    <border>
      <left style="thin">
        <color theme="0"/>
      </left>
      <right style="thin">
        <color theme="0"/>
      </right>
      <top/>
      <bottom style="thin">
        <color theme="0"/>
      </bottom>
      <diagonal/>
    </border>
    <border>
      <left style="thin">
        <color theme="0"/>
      </left>
      <right/>
      <top/>
      <bottom style="thin">
        <color theme="0"/>
      </bottom>
      <diagonal/>
    </border>
    <border>
      <left/>
      <right style="thin">
        <color theme="0"/>
      </right>
      <top/>
      <bottom/>
      <diagonal/>
    </border>
    <border>
      <left style="thin">
        <color theme="0"/>
      </left>
      <right style="thin">
        <color theme="0"/>
      </right>
      <top/>
      <bottom/>
      <diagonal/>
    </border>
    <border>
      <left style="thin">
        <color theme="0"/>
      </left>
      <right/>
      <top/>
      <bottom/>
      <diagonal/>
    </border>
    <border>
      <left/>
      <right style="thin">
        <color theme="0"/>
      </right>
      <top style="thin">
        <color theme="0"/>
      </top>
      <bottom/>
      <diagonal/>
    </border>
    <border>
      <left style="thin">
        <color theme="0"/>
      </left>
      <right style="thin">
        <color theme="0"/>
      </right>
      <top style="thin">
        <color theme="0"/>
      </top>
      <bottom/>
      <diagonal/>
    </border>
    <border>
      <left style="thin">
        <color theme="0"/>
      </left>
      <right style="thin">
        <color theme="0"/>
      </right>
      <top style="thin">
        <color theme="0"/>
      </top>
      <bottom style="thin">
        <color theme="0"/>
      </bottom>
      <diagonal/>
    </border>
    <border>
      <left/>
      <right style="thin">
        <color theme="0"/>
      </right>
      <top/>
      <bottom style="thin">
        <color theme="0"/>
      </bottom>
      <diagonal/>
    </border>
    <border>
      <left/>
      <right/>
      <top/>
      <bottom style="thin">
        <color theme="0"/>
      </bottom>
      <diagonal/>
    </border>
    <border>
      <left/>
      <right style="thin">
        <color theme="0"/>
      </right>
      <top style="thin">
        <color theme="0"/>
      </top>
      <bottom style="thin">
        <color theme="0"/>
      </bottom>
      <diagonal/>
    </border>
    <border>
      <left/>
      <right style="hair">
        <color auto="1"/>
      </right>
      <top/>
      <bottom/>
      <diagonal/>
    </border>
    <border>
      <left style="hair">
        <color auto="1"/>
      </left>
      <right/>
      <top/>
      <bottom/>
      <diagonal/>
    </border>
    <border>
      <left/>
      <right/>
      <top style="thin">
        <color rgb="FFFFFFFF"/>
      </top>
      <bottom/>
      <diagonal/>
    </border>
    <border>
      <left style="thin">
        <color theme="0"/>
      </left>
      <right/>
      <top style="thin">
        <color rgb="FFFFFFFF"/>
      </top>
      <bottom/>
      <diagonal/>
    </border>
    <border>
      <left style="thin">
        <color rgb="FFFFFFFF"/>
      </left>
      <right style="thin">
        <color rgb="FFFFFFFF"/>
      </right>
      <top style="thin">
        <color theme="0"/>
      </top>
      <bottom style="thin">
        <color rgb="FFFFFFFF"/>
      </bottom>
      <diagonal/>
    </border>
    <border>
      <left style="thin">
        <color theme="0"/>
      </left>
      <right style="thin">
        <color rgb="FFFFFFFF"/>
      </right>
      <top style="thin">
        <color rgb="FFFFFFFF"/>
      </top>
      <bottom style="thin">
        <color rgb="FFFFFFFF"/>
      </bottom>
      <diagonal/>
    </border>
    <border>
      <left style="thin">
        <color rgb="FFFFFFFF"/>
      </left>
      <right style="thin">
        <color theme="0"/>
      </right>
      <top style="thin">
        <color rgb="FFFFFFFF"/>
      </top>
      <bottom style="thin">
        <color rgb="FFFFFFFF"/>
      </bottom>
      <diagonal/>
    </border>
    <border>
      <left style="thin">
        <color theme="0"/>
      </left>
      <right/>
      <top/>
      <bottom style="thin">
        <color rgb="FFFFFFFF"/>
      </bottom>
      <diagonal/>
    </border>
    <border>
      <left style="thin">
        <color theme="0"/>
      </left>
      <right style="thin">
        <color theme="0"/>
      </right>
      <top/>
      <bottom style="thin">
        <color rgb="FFFFFFFF"/>
      </bottom>
      <diagonal/>
    </border>
    <border>
      <left style="thin">
        <color theme="0"/>
      </left>
      <right style="thin">
        <color rgb="FFFFFFFF"/>
      </right>
      <top style="thin">
        <color rgb="FFFFFFFF"/>
      </top>
      <bottom/>
      <diagonal/>
    </border>
  </borders>
  <cellStyleXfs count="5">
    <xf numFmtId="0" fontId="0" fillId="0" borderId="0"/>
    <xf numFmtId="44" fontId="3" fillId="0" borderId="0" applyFont="0" applyFill="0" applyBorder="0" applyAlignment="0" applyProtection="0"/>
    <xf numFmtId="0" fontId="3" fillId="0" borderId="0"/>
    <xf numFmtId="0" fontId="6" fillId="0" borderId="0"/>
    <xf numFmtId="44" fontId="6" fillId="0" borderId="0" applyFont="0" applyFill="0" applyBorder="0" applyAlignment="0" applyProtection="0"/>
  </cellStyleXfs>
  <cellXfs count="248">
    <xf numFmtId="0" fontId="0" fillId="0" borderId="0" xfId="0"/>
    <xf numFmtId="0" fontId="0" fillId="0" borderId="0" xfId="0"/>
    <xf numFmtId="0" fontId="2" fillId="0" borderId="0" xfId="0" applyFont="1"/>
    <xf numFmtId="0" fontId="7" fillId="0" borderId="0" xfId="3" applyFont="1" applyAlignment="1">
      <alignment horizontal="left" vertical="top"/>
    </xf>
    <xf numFmtId="0" fontId="8" fillId="0" borderId="0" xfId="3" applyFont="1" applyAlignment="1">
      <alignment horizontal="left" vertical="top"/>
    </xf>
    <xf numFmtId="0" fontId="10" fillId="0" borderId="0" xfId="3" applyFont="1" applyAlignment="1">
      <alignment horizontal="left" vertical="top"/>
    </xf>
    <xf numFmtId="0" fontId="9" fillId="0" borderId="0" xfId="3" applyFont="1" applyAlignment="1">
      <alignment horizontal="left" vertical="top" wrapText="1"/>
    </xf>
    <xf numFmtId="0" fontId="6" fillId="0" borderId="0" xfId="3"/>
    <xf numFmtId="0" fontId="6" fillId="0" borderId="0" xfId="3" applyAlignment="1">
      <alignment horizontal="left" vertical="top"/>
    </xf>
    <xf numFmtId="0" fontId="11" fillId="0" borderId="0" xfId="3" applyFont="1" applyAlignment="1">
      <alignment horizontal="left" vertical="top"/>
    </xf>
    <xf numFmtId="1" fontId="13" fillId="2" borderId="8" xfId="3" applyNumberFormat="1" applyFont="1" applyFill="1" applyBorder="1" applyAlignment="1">
      <alignment horizontal="center" vertical="center" shrinkToFit="1"/>
    </xf>
    <xf numFmtId="1" fontId="13" fillId="2" borderId="5" xfId="3" applyNumberFormat="1" applyFont="1" applyFill="1" applyBorder="1" applyAlignment="1">
      <alignment horizontal="center" vertical="center" shrinkToFit="1"/>
    </xf>
    <xf numFmtId="1" fontId="13" fillId="5" borderId="8" xfId="3" applyNumberFormat="1" applyFont="1" applyFill="1" applyBorder="1" applyAlignment="1">
      <alignment horizontal="center" vertical="center" shrinkToFit="1"/>
    </xf>
    <xf numFmtId="1" fontId="13" fillId="5" borderId="5" xfId="3" applyNumberFormat="1" applyFont="1" applyFill="1" applyBorder="1" applyAlignment="1">
      <alignment horizontal="center" vertical="center" shrinkToFit="1"/>
    </xf>
    <xf numFmtId="0" fontId="14" fillId="0" borderId="0" xfId="3" applyFont="1" applyAlignment="1">
      <alignment horizontal="left" vertical="top"/>
    </xf>
    <xf numFmtId="0" fontId="14" fillId="0" borderId="0" xfId="3" applyFont="1"/>
    <xf numFmtId="0" fontId="12" fillId="5" borderId="8" xfId="3" applyFont="1" applyFill="1" applyBorder="1" applyAlignment="1">
      <alignment horizontal="center" vertical="center" shrinkToFit="1"/>
    </xf>
    <xf numFmtId="0" fontId="12" fillId="2" borderId="8" xfId="3" applyFont="1" applyFill="1" applyBorder="1" applyAlignment="1">
      <alignment horizontal="center" vertical="center" shrinkToFit="1"/>
    </xf>
    <xf numFmtId="1" fontId="19" fillId="2" borderId="8" xfId="3" applyNumberFormat="1" applyFont="1" applyFill="1" applyBorder="1" applyAlignment="1">
      <alignment horizontal="center" vertical="center" shrinkToFit="1"/>
    </xf>
    <xf numFmtId="1" fontId="19" fillId="2" borderId="5" xfId="3" applyNumberFormat="1" applyFont="1" applyFill="1" applyBorder="1" applyAlignment="1">
      <alignment horizontal="center" vertical="center" shrinkToFit="1"/>
    </xf>
    <xf numFmtId="1" fontId="19" fillId="2" borderId="9" xfId="3" applyNumberFormat="1" applyFont="1" applyFill="1" applyBorder="1" applyAlignment="1">
      <alignment horizontal="center" vertical="center" shrinkToFit="1"/>
    </xf>
    <xf numFmtId="0" fontId="5" fillId="5" borderId="6" xfId="3" applyFont="1" applyFill="1" applyBorder="1" applyAlignment="1">
      <alignment horizontal="center" vertical="center" wrapText="1"/>
    </xf>
    <xf numFmtId="0" fontId="5" fillId="5" borderId="4" xfId="3" applyFont="1" applyFill="1" applyBorder="1" applyAlignment="1">
      <alignment horizontal="center" vertical="center" wrapText="1"/>
    </xf>
    <xf numFmtId="0" fontId="16" fillId="5" borderId="6" xfId="3" applyFont="1" applyFill="1" applyBorder="1" applyAlignment="1">
      <alignment horizontal="center" vertical="center" wrapText="1"/>
    </xf>
    <xf numFmtId="0" fontId="17" fillId="5" borderId="13" xfId="3" applyFont="1" applyFill="1" applyBorder="1" applyAlignment="1">
      <alignment horizontal="center" vertical="center" wrapText="1"/>
    </xf>
    <xf numFmtId="0" fontId="18" fillId="5" borderId="4" xfId="3" applyFont="1" applyFill="1" applyBorder="1" applyAlignment="1">
      <alignment horizontal="center" vertical="center" wrapText="1"/>
    </xf>
    <xf numFmtId="0" fontId="16" fillId="5" borderId="4" xfId="3" applyFont="1" applyFill="1" applyBorder="1" applyAlignment="1">
      <alignment horizontal="center" vertical="center" wrapText="1"/>
    </xf>
    <xf numFmtId="0" fontId="18" fillId="5" borderId="6" xfId="3" applyFont="1" applyFill="1" applyBorder="1" applyAlignment="1">
      <alignment horizontal="center" vertical="center" wrapText="1"/>
    </xf>
    <xf numFmtId="1" fontId="19" fillId="5" borderId="7" xfId="3" applyNumberFormat="1" applyFont="1" applyFill="1" applyBorder="1" applyAlignment="1">
      <alignment horizontal="center" vertical="center" shrinkToFit="1"/>
    </xf>
    <xf numFmtId="1" fontId="19" fillId="5" borderId="10" xfId="3" applyNumberFormat="1" applyFont="1" applyFill="1" applyBorder="1" applyAlignment="1">
      <alignment horizontal="center" vertical="center" shrinkToFit="1"/>
    </xf>
    <xf numFmtId="1" fontId="19" fillId="5" borderId="12" xfId="3" applyNumberFormat="1" applyFont="1" applyFill="1" applyBorder="1" applyAlignment="1">
      <alignment horizontal="center" vertical="center" shrinkToFit="1"/>
    </xf>
    <xf numFmtId="0" fontId="18" fillId="5" borderId="4" xfId="3" quotePrefix="1" applyFont="1" applyFill="1" applyBorder="1" applyAlignment="1">
      <alignment horizontal="center" vertical="center" wrapText="1"/>
    </xf>
    <xf numFmtId="16" fontId="18" fillId="5" borderId="4" xfId="3" quotePrefix="1" applyNumberFormat="1" applyFont="1" applyFill="1" applyBorder="1" applyAlignment="1">
      <alignment horizontal="center" vertical="center" wrapText="1"/>
    </xf>
    <xf numFmtId="0" fontId="21" fillId="3" borderId="8" xfId="3" applyFont="1" applyFill="1" applyBorder="1" applyAlignment="1">
      <alignment horizontal="center" vertical="center" wrapText="1"/>
    </xf>
    <xf numFmtId="0" fontId="5" fillId="5" borderId="21" xfId="3" applyFont="1" applyFill="1" applyBorder="1" applyAlignment="1">
      <alignment horizontal="center" vertical="center" wrapText="1"/>
    </xf>
    <xf numFmtId="0" fontId="5" fillId="2" borderId="21" xfId="3" applyFont="1" applyFill="1" applyBorder="1" applyAlignment="1">
      <alignment horizontal="center" vertical="center" wrapText="1"/>
    </xf>
    <xf numFmtId="6" fontId="5" fillId="5" borderId="22" xfId="3" applyNumberFormat="1" applyFont="1" applyFill="1" applyBorder="1" applyAlignment="1">
      <alignment horizontal="center" vertical="center"/>
    </xf>
    <xf numFmtId="1" fontId="5" fillId="2" borderId="17" xfId="3" applyNumberFormat="1" applyFont="1" applyFill="1" applyBorder="1" applyAlignment="1">
      <alignment horizontal="center" vertical="center"/>
    </xf>
    <xf numFmtId="0" fontId="19" fillId="2" borderId="8" xfId="3" applyFont="1" applyFill="1" applyBorder="1" applyAlignment="1">
      <alignment vertical="center" wrapText="1"/>
    </xf>
    <xf numFmtId="0" fontId="19" fillId="5" borderId="8" xfId="3" applyFont="1" applyFill="1" applyBorder="1" applyAlignment="1">
      <alignment vertical="center" wrapText="1"/>
    </xf>
    <xf numFmtId="0" fontId="24" fillId="0" borderId="0" xfId="3" applyFont="1" applyAlignment="1">
      <alignment horizontal="left" vertical="top"/>
    </xf>
    <xf numFmtId="0" fontId="16" fillId="5" borderId="8" xfId="3" applyFont="1" applyFill="1" applyBorder="1" applyAlignment="1">
      <alignment vertical="center" wrapText="1"/>
    </xf>
    <xf numFmtId="0" fontId="18" fillId="5" borderId="5" xfId="3" applyFont="1" applyFill="1" applyBorder="1" applyAlignment="1">
      <alignment horizontal="left" vertical="top" wrapText="1"/>
    </xf>
    <xf numFmtId="0" fontId="18" fillId="2" borderId="5" xfId="3" applyFont="1" applyFill="1" applyBorder="1" applyAlignment="1">
      <alignment horizontal="left" vertical="top" wrapText="1"/>
    </xf>
    <xf numFmtId="1" fontId="5" fillId="2" borderId="17" xfId="3" applyNumberFormat="1" applyFont="1" applyFill="1" applyBorder="1" applyAlignment="1">
      <alignment horizontal="center" vertical="center" wrapText="1"/>
    </xf>
    <xf numFmtId="0" fontId="27" fillId="2" borderId="8" xfId="3" applyFont="1" applyFill="1" applyBorder="1" applyAlignment="1">
      <alignment vertical="center" shrinkToFit="1"/>
    </xf>
    <xf numFmtId="0" fontId="27" fillId="5" borderId="8" xfId="3" applyFont="1" applyFill="1" applyBorder="1" applyAlignment="1">
      <alignment vertical="center" shrinkToFit="1"/>
    </xf>
    <xf numFmtId="0" fontId="18" fillId="8" borderId="7" xfId="3" applyFont="1" applyFill="1" applyBorder="1" applyAlignment="1">
      <alignment horizontal="left" vertical="top" wrapText="1"/>
    </xf>
    <xf numFmtId="0" fontId="29" fillId="7" borderId="0" xfId="3" applyFont="1" applyFill="1" applyBorder="1" applyAlignment="1">
      <alignment vertical="center" wrapText="1"/>
    </xf>
    <xf numFmtId="0" fontId="16" fillId="2" borderId="7" xfId="3" applyFont="1" applyFill="1" applyBorder="1" applyAlignment="1">
      <alignment vertical="center" wrapText="1"/>
    </xf>
    <xf numFmtId="0" fontId="12" fillId="2" borderId="7" xfId="3" applyFont="1" applyFill="1" applyBorder="1" applyAlignment="1">
      <alignment horizontal="center" vertical="center" shrinkToFit="1"/>
    </xf>
    <xf numFmtId="0" fontId="23" fillId="3" borderId="22" xfId="3" applyFont="1" applyFill="1" applyBorder="1" applyAlignment="1">
      <alignment vertical="center" wrapText="1"/>
    </xf>
    <xf numFmtId="0" fontId="34" fillId="5" borderId="24" xfId="3" applyFont="1" applyFill="1" applyBorder="1" applyAlignment="1">
      <alignment horizontal="center" vertical="center" wrapText="1"/>
    </xf>
    <xf numFmtId="0" fontId="34" fillId="5" borderId="15" xfId="3" applyFont="1" applyFill="1" applyBorder="1" applyAlignment="1">
      <alignment horizontal="center" vertical="center"/>
    </xf>
    <xf numFmtId="0" fontId="36" fillId="0" borderId="0" xfId="3" applyFont="1" applyAlignment="1">
      <alignment horizontal="left" vertical="top" wrapText="1"/>
    </xf>
    <xf numFmtId="0" fontId="18" fillId="8" borderId="30" xfId="3" applyFont="1" applyFill="1" applyBorder="1" applyAlignment="1">
      <alignment horizontal="left" vertical="top" wrapText="1"/>
    </xf>
    <xf numFmtId="1" fontId="19" fillId="5" borderId="31" xfId="3" applyNumberFormat="1" applyFont="1" applyFill="1" applyBorder="1" applyAlignment="1">
      <alignment horizontal="center" vertical="center" shrinkToFit="1"/>
    </xf>
    <xf numFmtId="0" fontId="18" fillId="8" borderId="32" xfId="3" applyFont="1" applyFill="1" applyBorder="1" applyAlignment="1">
      <alignment horizontal="left" vertical="top" wrapText="1"/>
    </xf>
    <xf numFmtId="0" fontId="12" fillId="2" borderId="15" xfId="3" applyFont="1" applyFill="1" applyBorder="1" applyAlignment="1">
      <alignment horizontal="center" vertical="center" shrinkToFit="1"/>
    </xf>
    <xf numFmtId="0" fontId="12" fillId="5" borderId="22" xfId="3" applyFont="1" applyFill="1" applyBorder="1" applyAlignment="1">
      <alignment horizontal="center" vertical="center" shrinkToFit="1"/>
    </xf>
    <xf numFmtId="0" fontId="12" fillId="2" borderId="22" xfId="3" applyFont="1" applyFill="1" applyBorder="1" applyAlignment="1">
      <alignment horizontal="center" vertical="center" shrinkToFit="1"/>
    </xf>
    <xf numFmtId="0" fontId="37" fillId="0" borderId="0" xfId="3" applyFont="1" applyAlignment="1">
      <alignment horizontal="left" vertical="top"/>
    </xf>
    <xf numFmtId="0" fontId="12" fillId="5" borderId="0" xfId="3" applyFont="1" applyFill="1" applyBorder="1" applyAlignment="1">
      <alignment horizontal="center" vertical="center" shrinkToFit="1"/>
    </xf>
    <xf numFmtId="0" fontId="12" fillId="5" borderId="33" xfId="3" applyFont="1" applyFill="1" applyBorder="1" applyAlignment="1">
      <alignment horizontal="center" vertical="center" shrinkToFit="1"/>
    </xf>
    <xf numFmtId="0" fontId="12" fillId="5" borderId="34" xfId="3" applyFont="1" applyFill="1" applyBorder="1" applyAlignment="1">
      <alignment horizontal="center" vertical="center" shrinkToFit="1"/>
    </xf>
    <xf numFmtId="0" fontId="14" fillId="0" borderId="0" xfId="3" applyFont="1" applyAlignment="1">
      <alignment horizontal="left" vertical="top" textRotation="255"/>
    </xf>
    <xf numFmtId="0" fontId="27" fillId="2" borderId="7" xfId="3" applyFont="1" applyFill="1" applyBorder="1" applyAlignment="1">
      <alignment vertical="center" shrinkToFit="1"/>
    </xf>
    <xf numFmtId="0" fontId="5" fillId="5" borderId="16" xfId="3" applyFont="1" applyFill="1" applyBorder="1" applyAlignment="1">
      <alignment horizontal="center" vertical="center" wrapText="1"/>
    </xf>
    <xf numFmtId="0" fontId="17" fillId="5" borderId="35" xfId="3" applyFont="1" applyFill="1" applyBorder="1" applyAlignment="1">
      <alignment horizontal="center" vertical="center" wrapText="1"/>
    </xf>
    <xf numFmtId="0" fontId="39" fillId="0" borderId="0" xfId="3" applyFont="1" applyAlignment="1">
      <alignment horizontal="left" vertical="top" wrapText="1"/>
    </xf>
    <xf numFmtId="0" fontId="13" fillId="2" borderId="8" xfId="1" applyNumberFormat="1" applyFont="1" applyFill="1" applyBorder="1" applyAlignment="1">
      <alignment horizontal="center" vertical="center" shrinkToFit="1"/>
    </xf>
    <xf numFmtId="0" fontId="13" fillId="5" borderId="5" xfId="1" applyNumberFormat="1" applyFont="1" applyFill="1" applyBorder="1" applyAlignment="1">
      <alignment horizontal="center" vertical="center" shrinkToFit="1"/>
    </xf>
    <xf numFmtId="0" fontId="22" fillId="9" borderId="3" xfId="3" applyFont="1" applyFill="1" applyBorder="1" applyAlignment="1">
      <alignment horizontal="center" vertical="top"/>
    </xf>
    <xf numFmtId="0" fontId="31" fillId="5" borderId="5" xfId="3" applyFont="1" applyFill="1" applyBorder="1" applyAlignment="1">
      <alignment horizontal="left" vertical="top" wrapText="1"/>
    </xf>
    <xf numFmtId="0" fontId="5" fillId="2" borderId="20" xfId="3" applyFont="1" applyFill="1" applyBorder="1" applyAlignment="1">
      <alignment vertical="center" wrapText="1"/>
    </xf>
    <xf numFmtId="9" fontId="5" fillId="2" borderId="22" xfId="3" applyNumberFormat="1" applyFont="1" applyFill="1" applyBorder="1" applyAlignment="1">
      <alignment horizontal="center" vertical="center"/>
    </xf>
    <xf numFmtId="0" fontId="26" fillId="2" borderId="14" xfId="3" applyFont="1" applyFill="1" applyBorder="1" applyAlignment="1">
      <alignment vertical="center" wrapText="1"/>
    </xf>
    <xf numFmtId="0" fontId="26" fillId="2" borderId="20" xfId="3" applyFont="1" applyFill="1" applyBorder="1" applyAlignment="1">
      <alignment vertical="center" wrapText="1"/>
    </xf>
    <xf numFmtId="0" fontId="5" fillId="5" borderId="20" xfId="3" applyFont="1" applyFill="1" applyBorder="1" applyAlignment="1">
      <alignment vertical="center" wrapText="1"/>
    </xf>
    <xf numFmtId="9" fontId="5" fillId="5" borderId="22" xfId="3" applyNumberFormat="1" applyFont="1" applyFill="1" applyBorder="1" applyAlignment="1">
      <alignment horizontal="center" vertical="center"/>
    </xf>
    <xf numFmtId="0" fontId="26" fillId="5" borderId="19" xfId="3" applyFont="1" applyFill="1" applyBorder="1" applyAlignment="1">
      <alignment vertical="center" wrapText="1"/>
    </xf>
    <xf numFmtId="0" fontId="26" fillId="5" borderId="17" xfId="3" applyFont="1" applyFill="1" applyBorder="1" applyAlignment="1">
      <alignment vertical="center" wrapText="1"/>
    </xf>
    <xf numFmtId="1" fontId="13" fillId="11" borderId="8" xfId="3" applyNumberFormat="1" applyFont="1" applyFill="1" applyBorder="1" applyAlignment="1">
      <alignment horizontal="center" vertical="center" shrinkToFit="1"/>
    </xf>
    <xf numFmtId="6" fontId="43" fillId="2" borderId="22" xfId="3" applyNumberFormat="1" applyFont="1" applyFill="1" applyBorder="1" applyAlignment="1">
      <alignment horizontal="center" vertical="center"/>
    </xf>
    <xf numFmtId="9" fontId="5" fillId="5" borderId="21" xfId="3" quotePrefix="1" applyNumberFormat="1" applyFont="1" applyFill="1" applyBorder="1" applyAlignment="1">
      <alignment horizontal="center" vertical="center" wrapText="1"/>
    </xf>
    <xf numFmtId="9" fontId="5" fillId="2" borderId="21" xfId="3" quotePrefix="1" applyNumberFormat="1" applyFont="1" applyFill="1" applyBorder="1" applyAlignment="1">
      <alignment horizontal="center" vertical="center" wrapText="1"/>
    </xf>
    <xf numFmtId="0" fontId="30" fillId="5" borderId="4" xfId="3" quotePrefix="1" applyFont="1" applyFill="1" applyBorder="1" applyAlignment="1">
      <alignment horizontal="center" vertical="center" wrapText="1"/>
    </xf>
    <xf numFmtId="0" fontId="18" fillId="5" borderId="31" xfId="3" applyFont="1" applyFill="1" applyBorder="1" applyAlignment="1">
      <alignment horizontal="center" vertical="center" wrapText="1"/>
    </xf>
    <xf numFmtId="0" fontId="29" fillId="7" borderId="27" xfId="3" applyFont="1" applyFill="1" applyBorder="1" applyAlignment="1">
      <alignment vertical="center" wrapText="1"/>
    </xf>
    <xf numFmtId="0" fontId="16" fillId="12" borderId="7" xfId="3" applyFont="1" applyFill="1" applyBorder="1" applyAlignment="1">
      <alignment vertical="center" wrapText="1"/>
    </xf>
    <xf numFmtId="0" fontId="16" fillId="12" borderId="8" xfId="3" applyFont="1" applyFill="1" applyBorder="1" applyAlignment="1">
      <alignment vertical="center" wrapText="1"/>
    </xf>
    <xf numFmtId="1" fontId="5" fillId="12" borderId="21" xfId="3" applyNumberFormat="1" applyFont="1" applyFill="1" applyBorder="1" applyAlignment="1">
      <alignment vertical="center" wrapText="1"/>
    </xf>
    <xf numFmtId="0" fontId="5" fillId="5" borderId="16" xfId="3" applyFont="1" applyFill="1" applyBorder="1" applyAlignment="1">
      <alignment horizontal="center" vertical="center" wrapText="1"/>
    </xf>
    <xf numFmtId="0" fontId="13" fillId="2" borderId="8" xfId="1" applyNumberFormat="1" applyFont="1" applyFill="1" applyBorder="1" applyAlignment="1">
      <alignment horizontal="center" vertical="center" shrinkToFit="1"/>
    </xf>
    <xf numFmtId="0" fontId="13" fillId="2" borderId="8" xfId="1" applyNumberFormat="1" applyFont="1" applyFill="1" applyBorder="1" applyAlignment="1">
      <alignment horizontal="center" vertical="center" shrinkToFit="1"/>
    </xf>
    <xf numFmtId="0" fontId="5" fillId="5" borderId="16" xfId="3" applyFont="1" applyFill="1" applyBorder="1" applyAlignment="1">
      <alignment horizontal="center" vertical="center" wrapText="1"/>
    </xf>
    <xf numFmtId="0" fontId="18" fillId="2" borderId="0" xfId="3" applyFont="1" applyFill="1" applyBorder="1" applyAlignment="1">
      <alignment horizontal="left" vertical="top" wrapText="1"/>
    </xf>
    <xf numFmtId="0" fontId="18" fillId="8" borderId="0" xfId="3" applyFont="1" applyFill="1" applyBorder="1" applyAlignment="1">
      <alignment horizontal="left" vertical="top" wrapText="1"/>
    </xf>
    <xf numFmtId="1" fontId="19" fillId="2" borderId="0" xfId="3" applyNumberFormat="1" applyFont="1" applyFill="1" applyBorder="1" applyAlignment="1">
      <alignment horizontal="center" vertical="center" shrinkToFit="1"/>
    </xf>
    <xf numFmtId="0" fontId="39" fillId="12" borderId="0" xfId="3" applyFont="1" applyFill="1" applyAlignment="1">
      <alignment horizontal="left" vertical="top" wrapText="1"/>
    </xf>
    <xf numFmtId="0" fontId="51" fillId="12" borderId="0" xfId="3" applyFont="1" applyFill="1" applyAlignment="1">
      <alignment horizontal="left" vertical="top" wrapText="1"/>
    </xf>
    <xf numFmtId="1" fontId="19" fillId="12" borderId="5" xfId="3" applyNumberFormat="1" applyFont="1" applyFill="1" applyBorder="1" applyAlignment="1">
      <alignment horizontal="center" vertical="center" shrinkToFit="1"/>
    </xf>
    <xf numFmtId="1" fontId="5" fillId="5" borderId="21" xfId="3" applyNumberFormat="1" applyFont="1" applyFill="1" applyBorder="1" applyAlignment="1">
      <alignment vertical="center" wrapText="1"/>
    </xf>
    <xf numFmtId="1" fontId="5" fillId="2" borderId="21" xfId="3" applyNumberFormat="1" applyFont="1" applyFill="1" applyBorder="1" applyAlignment="1">
      <alignment vertical="center" wrapText="1"/>
    </xf>
    <xf numFmtId="0" fontId="12" fillId="12" borderId="22" xfId="3" applyFont="1" applyFill="1" applyBorder="1" applyAlignment="1">
      <alignment horizontal="center" vertical="center" shrinkToFit="1"/>
    </xf>
    <xf numFmtId="0" fontId="52" fillId="5" borderId="6" xfId="3" applyFont="1" applyFill="1" applyBorder="1" applyAlignment="1">
      <alignment horizontal="center" vertical="center" wrapText="1"/>
    </xf>
    <xf numFmtId="1" fontId="19" fillId="12" borderId="10" xfId="3" applyNumberFormat="1" applyFont="1" applyFill="1" applyBorder="1" applyAlignment="1">
      <alignment horizontal="center" vertical="center" shrinkToFit="1"/>
    </xf>
    <xf numFmtId="0" fontId="13" fillId="2" borderId="8" xfId="1" applyNumberFormat="1" applyFont="1" applyFill="1" applyBorder="1" applyAlignment="1">
      <alignment horizontal="center" vertical="center" shrinkToFit="1"/>
    </xf>
    <xf numFmtId="0" fontId="5" fillId="5" borderId="16" xfId="3" applyFont="1" applyFill="1" applyBorder="1" applyAlignment="1">
      <alignment horizontal="center" vertical="center" wrapText="1"/>
    </xf>
    <xf numFmtId="0" fontId="12" fillId="12" borderId="15" xfId="3" applyFont="1" applyFill="1" applyBorder="1" applyAlignment="1">
      <alignment horizontal="center" vertical="center" shrinkToFit="1"/>
    </xf>
    <xf numFmtId="0" fontId="53" fillId="5" borderId="4" xfId="3" quotePrefix="1" applyFont="1" applyFill="1" applyBorder="1" applyAlignment="1">
      <alignment horizontal="center" vertical="center" wrapText="1"/>
    </xf>
    <xf numFmtId="0" fontId="13" fillId="2" borderId="8" xfId="1" applyNumberFormat="1" applyFont="1" applyFill="1" applyBorder="1" applyAlignment="1">
      <alignment horizontal="center" vertical="center" shrinkToFit="1"/>
    </xf>
    <xf numFmtId="0" fontId="5" fillId="5" borderId="16" xfId="3" applyFont="1" applyFill="1" applyBorder="1" applyAlignment="1">
      <alignment horizontal="center" vertical="center" wrapText="1"/>
    </xf>
    <xf numFmtId="1" fontId="13" fillId="12" borderId="8" xfId="3" applyNumberFormat="1" applyFont="1" applyFill="1" applyBorder="1" applyAlignment="1">
      <alignment horizontal="center" vertical="center" shrinkToFit="1"/>
    </xf>
    <xf numFmtId="0" fontId="36" fillId="0" borderId="0" xfId="3" applyFont="1" applyAlignment="1">
      <alignment horizontal="left" vertical="top"/>
    </xf>
    <xf numFmtId="0" fontId="13" fillId="2" borderId="8" xfId="1" applyNumberFormat="1" applyFont="1" applyFill="1" applyBorder="1" applyAlignment="1">
      <alignment horizontal="center" vertical="center" shrinkToFit="1"/>
    </xf>
    <xf numFmtId="0" fontId="5" fillId="5" borderId="16" xfId="3" applyFont="1" applyFill="1" applyBorder="1" applyAlignment="1">
      <alignment horizontal="center" vertical="center" wrapText="1"/>
    </xf>
    <xf numFmtId="0" fontId="42" fillId="12" borderId="0" xfId="3" applyFont="1" applyFill="1" applyAlignment="1">
      <alignment horizontal="left" vertical="top"/>
    </xf>
    <xf numFmtId="0" fontId="42" fillId="12" borderId="0" xfId="3" applyFont="1" applyFill="1" applyAlignment="1">
      <alignment horizontal="left" vertical="top" wrapText="1"/>
    </xf>
    <xf numFmtId="0" fontId="5" fillId="12" borderId="20" xfId="3" applyFont="1" applyFill="1" applyBorder="1" applyAlignment="1">
      <alignment vertical="center" wrapText="1"/>
    </xf>
    <xf numFmtId="9" fontId="5" fillId="12" borderId="22" xfId="3" applyNumberFormat="1" applyFont="1" applyFill="1" applyBorder="1" applyAlignment="1">
      <alignment horizontal="center" vertical="center"/>
    </xf>
    <xf numFmtId="0" fontId="26" fillId="12" borderId="14" xfId="3" applyFont="1" applyFill="1" applyBorder="1" applyAlignment="1">
      <alignment vertical="center" wrapText="1"/>
    </xf>
    <xf numFmtId="0" fontId="26" fillId="12" borderId="20" xfId="3" applyFont="1" applyFill="1" applyBorder="1" applyAlignment="1">
      <alignment vertical="center" wrapText="1"/>
    </xf>
    <xf numFmtId="0" fontId="12" fillId="12" borderId="8" xfId="3" applyFont="1" applyFill="1" applyBorder="1" applyAlignment="1">
      <alignment horizontal="center" vertical="center" shrinkToFit="1"/>
    </xf>
    <xf numFmtId="0" fontId="18" fillId="0" borderId="0" xfId="3" applyFont="1" applyFill="1" applyBorder="1" applyAlignment="1">
      <alignment horizontal="left" vertical="top" wrapText="1"/>
    </xf>
    <xf numFmtId="1" fontId="19" fillId="0" borderId="0" xfId="3" applyNumberFormat="1" applyFont="1" applyFill="1" applyBorder="1" applyAlignment="1">
      <alignment horizontal="center" vertical="center" shrinkToFit="1"/>
    </xf>
    <xf numFmtId="0" fontId="8" fillId="0" borderId="0" xfId="3" applyFont="1" applyFill="1" applyAlignment="1">
      <alignment horizontal="left" vertical="top"/>
    </xf>
    <xf numFmtId="0" fontId="18" fillId="12" borderId="0" xfId="3" applyFont="1" applyFill="1" applyBorder="1" applyAlignment="1">
      <alignment horizontal="left" vertical="top" wrapText="1"/>
    </xf>
    <xf numFmtId="0" fontId="30" fillId="12" borderId="0" xfId="3" applyFont="1" applyFill="1" applyBorder="1" applyAlignment="1">
      <alignment horizontal="left" vertical="top" wrapText="1"/>
    </xf>
    <xf numFmtId="0" fontId="54" fillId="12" borderId="0" xfId="3" applyFont="1" applyFill="1" applyBorder="1" applyAlignment="1">
      <alignment horizontal="left" vertical="top" wrapText="1"/>
    </xf>
    <xf numFmtId="0" fontId="30" fillId="12" borderId="15" xfId="3" applyFont="1" applyFill="1" applyBorder="1" applyAlignment="1">
      <alignment horizontal="center" vertical="center" shrinkToFit="1"/>
    </xf>
    <xf numFmtId="0" fontId="30" fillId="2" borderId="15" xfId="3" applyFont="1" applyFill="1" applyBorder="1" applyAlignment="1">
      <alignment horizontal="center" vertical="center" shrinkToFit="1"/>
    </xf>
    <xf numFmtId="0" fontId="5" fillId="5" borderId="16" xfId="3" applyFont="1" applyFill="1" applyBorder="1" applyAlignment="1">
      <alignment horizontal="center" vertical="center" wrapText="1"/>
    </xf>
    <xf numFmtId="0" fontId="13" fillId="2" borderId="8" xfId="1" applyNumberFormat="1" applyFont="1" applyFill="1" applyBorder="1" applyAlignment="1">
      <alignment horizontal="center" vertical="center" shrinkToFit="1"/>
    </xf>
    <xf numFmtId="0" fontId="48" fillId="12" borderId="15" xfId="3" applyFont="1" applyFill="1" applyBorder="1" applyAlignment="1">
      <alignment horizontal="center" vertical="center" shrinkToFit="1"/>
    </xf>
    <xf numFmtId="0" fontId="48" fillId="2" borderId="15" xfId="3" applyFont="1" applyFill="1" applyBorder="1" applyAlignment="1">
      <alignment horizontal="center" vertical="center" shrinkToFit="1"/>
    </xf>
    <xf numFmtId="1" fontId="19" fillId="15" borderId="10" xfId="3" applyNumberFormat="1" applyFont="1" applyFill="1" applyBorder="1" applyAlignment="1">
      <alignment horizontal="center" vertical="center" shrinkToFit="1"/>
    </xf>
    <xf numFmtId="1" fontId="19" fillId="15" borderId="5" xfId="3" applyNumberFormat="1" applyFont="1" applyFill="1" applyBorder="1" applyAlignment="1">
      <alignment horizontal="center" vertical="center" shrinkToFit="1"/>
    </xf>
    <xf numFmtId="0" fontId="18" fillId="5" borderId="0" xfId="3" applyFont="1" applyFill="1" applyBorder="1" applyAlignment="1">
      <alignment horizontal="left" vertical="top" wrapText="1"/>
    </xf>
    <xf numFmtId="0" fontId="12" fillId="12" borderId="7" xfId="3" applyFont="1" applyFill="1" applyBorder="1" applyAlignment="1">
      <alignment horizontal="center" vertical="center" shrinkToFit="1"/>
    </xf>
    <xf numFmtId="0" fontId="55" fillId="0" borderId="0" xfId="3" applyFont="1" applyAlignment="1">
      <alignment horizontal="left" vertical="top"/>
    </xf>
    <xf numFmtId="0" fontId="2" fillId="2" borderId="19" xfId="3" quotePrefix="1" applyFont="1" applyFill="1" applyBorder="1" applyAlignment="1">
      <alignment horizontal="center" vertical="center" wrapText="1"/>
    </xf>
    <xf numFmtId="0" fontId="2" fillId="2" borderId="0" xfId="3" quotePrefix="1" applyFont="1" applyFill="1" applyBorder="1" applyAlignment="1">
      <alignment horizontal="center" vertical="center" wrapText="1"/>
    </xf>
    <xf numFmtId="0" fontId="2" fillId="5" borderId="19" xfId="3" quotePrefix="1" applyFont="1" applyFill="1" applyBorder="1" applyAlignment="1">
      <alignment horizontal="center" vertical="center" wrapText="1"/>
    </xf>
    <xf numFmtId="0" fontId="2" fillId="5" borderId="0" xfId="3" quotePrefix="1" applyFont="1" applyFill="1" applyBorder="1" applyAlignment="1">
      <alignment horizontal="center" vertical="center" wrapText="1"/>
    </xf>
    <xf numFmtId="0" fontId="29" fillId="3" borderId="0" xfId="3" applyFont="1" applyFill="1" applyBorder="1" applyAlignment="1">
      <alignment horizontal="center" vertical="center" wrapText="1"/>
    </xf>
    <xf numFmtId="0" fontId="2" fillId="2" borderId="19" xfId="3" applyFont="1" applyFill="1" applyBorder="1" applyAlignment="1">
      <alignment horizontal="center" vertical="center" wrapText="1"/>
    </xf>
    <xf numFmtId="0" fontId="2" fillId="2" borderId="0" xfId="3" applyFont="1" applyFill="1" applyBorder="1" applyAlignment="1">
      <alignment horizontal="center" vertical="center" wrapText="1"/>
    </xf>
    <xf numFmtId="0" fontId="5" fillId="5" borderId="29" xfId="3" applyFont="1" applyFill="1" applyBorder="1" applyAlignment="1">
      <alignment horizontal="center" vertical="center" wrapText="1"/>
    </xf>
    <xf numFmtId="0" fontId="5" fillId="5" borderId="16" xfId="3" applyFont="1" applyFill="1" applyBorder="1" applyAlignment="1">
      <alignment horizontal="center" vertical="center" wrapText="1"/>
    </xf>
    <xf numFmtId="0" fontId="41" fillId="5" borderId="19" xfId="3" applyFont="1" applyFill="1" applyBorder="1" applyAlignment="1">
      <alignment horizontal="center" vertical="center" wrapText="1"/>
    </xf>
    <xf numFmtId="0" fontId="41" fillId="5" borderId="0" xfId="3" applyFont="1" applyFill="1" applyBorder="1" applyAlignment="1">
      <alignment horizontal="center" vertical="center" wrapText="1"/>
    </xf>
    <xf numFmtId="0" fontId="18" fillId="6" borderId="8" xfId="3" applyFont="1" applyFill="1" applyBorder="1" applyAlignment="1">
      <alignment horizontal="center" vertical="center" wrapText="1"/>
    </xf>
    <xf numFmtId="0" fontId="18" fillId="6" borderId="11" xfId="3" applyFont="1" applyFill="1" applyBorder="1" applyAlignment="1">
      <alignment horizontal="center" vertical="center" wrapText="1"/>
    </xf>
    <xf numFmtId="0" fontId="20" fillId="4" borderId="3" xfId="3" applyFont="1" applyFill="1" applyBorder="1" applyAlignment="1">
      <alignment horizontal="center" vertical="center" wrapText="1"/>
    </xf>
    <xf numFmtId="0" fontId="34" fillId="5" borderId="1" xfId="3" applyFont="1" applyFill="1" applyBorder="1" applyAlignment="1">
      <alignment horizontal="center" vertical="center" wrapText="1"/>
    </xf>
    <xf numFmtId="0" fontId="34" fillId="5" borderId="25" xfId="3" applyFont="1" applyFill="1" applyBorder="1" applyAlignment="1">
      <alignment horizontal="center" vertical="center" wrapText="1"/>
    </xf>
    <xf numFmtId="0" fontId="34" fillId="5" borderId="19" xfId="3" applyFont="1" applyFill="1" applyBorder="1" applyAlignment="1">
      <alignment horizontal="center" vertical="center" wrapText="1"/>
    </xf>
    <xf numFmtId="0" fontId="34" fillId="5" borderId="0" xfId="3" applyFont="1" applyFill="1" applyBorder="1" applyAlignment="1">
      <alignment horizontal="center" vertical="center" wrapText="1"/>
    </xf>
    <xf numFmtId="0" fontId="2" fillId="5" borderId="19" xfId="3" applyFont="1" applyFill="1" applyBorder="1" applyAlignment="1">
      <alignment horizontal="center" vertical="center" wrapText="1"/>
    </xf>
    <xf numFmtId="0" fontId="2" fillId="5" borderId="0" xfId="3" applyFont="1" applyFill="1" applyBorder="1" applyAlignment="1">
      <alignment horizontal="center" vertical="center" wrapText="1"/>
    </xf>
    <xf numFmtId="0" fontId="26" fillId="5" borderId="14" xfId="3" applyFont="1" applyFill="1" applyBorder="1" applyAlignment="1">
      <alignment horizontal="center" vertical="center"/>
    </xf>
    <xf numFmtId="0" fontId="26" fillId="5" borderId="20" xfId="3" applyFont="1" applyFill="1" applyBorder="1" applyAlignment="1">
      <alignment horizontal="center" vertical="center"/>
    </xf>
    <xf numFmtId="0" fontId="20" fillId="3" borderId="1" xfId="3" applyFont="1" applyFill="1" applyBorder="1" applyAlignment="1">
      <alignment horizontal="center" vertical="center" wrapText="1"/>
    </xf>
    <xf numFmtId="0" fontId="20" fillId="3" borderId="2" xfId="3" applyFont="1" applyFill="1" applyBorder="1" applyAlignment="1">
      <alignment horizontal="center" vertical="center" wrapText="1"/>
    </xf>
    <xf numFmtId="0" fontId="28" fillId="0" borderId="0" xfId="3" applyFont="1" applyAlignment="1">
      <alignment horizontal="center" vertical="top" wrapText="1"/>
    </xf>
    <xf numFmtId="0" fontId="42" fillId="0" borderId="0" xfId="3" applyFont="1" applyAlignment="1">
      <alignment horizontal="center" vertical="top" wrapText="1"/>
    </xf>
    <xf numFmtId="0" fontId="42" fillId="0" borderId="3" xfId="3" applyFont="1" applyBorder="1" applyAlignment="1">
      <alignment horizontal="center" vertical="top" wrapText="1"/>
    </xf>
    <xf numFmtId="0" fontId="18" fillId="12" borderId="1" xfId="3" quotePrefix="1" applyFont="1" applyFill="1" applyBorder="1" applyAlignment="1">
      <alignment horizontal="center" vertical="center" wrapText="1"/>
    </xf>
    <xf numFmtId="0" fontId="18" fillId="12" borderId="2" xfId="3" quotePrefix="1" applyFont="1" applyFill="1" applyBorder="1" applyAlignment="1">
      <alignment horizontal="center" vertical="center" wrapText="1"/>
    </xf>
    <xf numFmtId="0" fontId="18" fillId="12" borderId="25" xfId="3" quotePrefix="1" applyFont="1" applyFill="1" applyBorder="1" applyAlignment="1">
      <alignment horizontal="center" vertical="center" wrapText="1"/>
    </xf>
    <xf numFmtId="1" fontId="4" fillId="2" borderId="22" xfId="3" applyNumberFormat="1" applyFont="1" applyFill="1" applyBorder="1" applyAlignment="1">
      <alignment horizontal="center" vertical="center" wrapText="1"/>
    </xf>
    <xf numFmtId="1" fontId="4" fillId="2" borderId="14" xfId="3" applyNumberFormat="1" applyFont="1" applyFill="1" applyBorder="1" applyAlignment="1">
      <alignment horizontal="center" vertical="center" wrapText="1"/>
    </xf>
    <xf numFmtId="1" fontId="4" fillId="2" borderId="20" xfId="3" applyNumberFormat="1" applyFont="1" applyFill="1" applyBorder="1" applyAlignment="1">
      <alignment horizontal="center" vertical="center" wrapText="1"/>
    </xf>
    <xf numFmtId="1" fontId="4" fillId="5" borderId="14" xfId="3" applyNumberFormat="1" applyFont="1" applyFill="1" applyBorder="1" applyAlignment="1">
      <alignment horizontal="center" vertical="center" wrapText="1"/>
    </xf>
    <xf numFmtId="1" fontId="4" fillId="5" borderId="20" xfId="3" applyNumberFormat="1" applyFont="1" applyFill="1" applyBorder="1" applyAlignment="1">
      <alignment horizontal="center" vertical="center" wrapText="1"/>
    </xf>
    <xf numFmtId="0" fontId="5" fillId="5" borderId="15" xfId="3" applyFont="1" applyFill="1" applyBorder="1" applyAlignment="1">
      <alignment horizontal="center" vertical="center" wrapText="1"/>
    </xf>
    <xf numFmtId="1" fontId="45" fillId="5" borderId="21" xfId="3" applyNumberFormat="1" applyFont="1" applyFill="1" applyBorder="1" applyAlignment="1">
      <alignment horizontal="center" vertical="center" wrapText="1"/>
    </xf>
    <xf numFmtId="0" fontId="26" fillId="2" borderId="1" xfId="3" applyFont="1" applyFill="1" applyBorder="1" applyAlignment="1">
      <alignment horizontal="center" vertical="center"/>
    </xf>
    <xf numFmtId="0" fontId="26" fillId="2" borderId="25" xfId="3" applyFont="1" applyFill="1" applyBorder="1" applyAlignment="1">
      <alignment horizontal="center" vertical="center"/>
    </xf>
    <xf numFmtId="0" fontId="26" fillId="5" borderId="1" xfId="3" applyFont="1" applyFill="1" applyBorder="1" applyAlignment="1">
      <alignment horizontal="center" vertical="center"/>
    </xf>
    <xf numFmtId="0" fontId="26" fillId="5" borderId="25" xfId="3" applyFont="1" applyFill="1" applyBorder="1" applyAlignment="1">
      <alignment horizontal="center" vertical="center"/>
    </xf>
    <xf numFmtId="0" fontId="26" fillId="5" borderId="16" xfId="3" applyFont="1" applyFill="1" applyBorder="1" applyAlignment="1">
      <alignment horizontal="center" vertical="center"/>
    </xf>
    <xf numFmtId="0" fontId="26" fillId="5" borderId="23" xfId="3" applyFont="1" applyFill="1" applyBorder="1" applyAlignment="1">
      <alignment horizontal="center" vertical="center"/>
    </xf>
    <xf numFmtId="0" fontId="2" fillId="2" borderId="1" xfId="3" applyFont="1" applyFill="1" applyBorder="1" applyAlignment="1">
      <alignment horizontal="center" vertical="center" wrapText="1"/>
    </xf>
    <xf numFmtId="0" fontId="2" fillId="2" borderId="25" xfId="3" applyFont="1" applyFill="1" applyBorder="1" applyAlignment="1">
      <alignment horizontal="center" vertical="center" wrapText="1"/>
    </xf>
    <xf numFmtId="0" fontId="26" fillId="2" borderId="16" xfId="3" applyFont="1" applyFill="1" applyBorder="1" applyAlignment="1">
      <alignment horizontal="center" vertical="center"/>
    </xf>
    <xf numFmtId="0" fontId="26" fillId="2" borderId="23" xfId="3" applyFont="1" applyFill="1" applyBorder="1" applyAlignment="1">
      <alignment horizontal="center" vertical="center"/>
    </xf>
    <xf numFmtId="0" fontId="26" fillId="2" borderId="14" xfId="3" applyFont="1" applyFill="1" applyBorder="1" applyAlignment="1">
      <alignment horizontal="center" vertical="center" wrapText="1"/>
    </xf>
    <xf numFmtId="0" fontId="26" fillId="2" borderId="20" xfId="3" applyFont="1" applyFill="1" applyBorder="1" applyAlignment="1">
      <alignment horizontal="center" vertical="center" wrapText="1"/>
    </xf>
    <xf numFmtId="0" fontId="29" fillId="3" borderId="26" xfId="3" applyFont="1" applyFill="1" applyBorder="1" applyAlignment="1">
      <alignment horizontal="center" vertical="center" wrapText="1"/>
    </xf>
    <xf numFmtId="0" fontId="29" fillId="7" borderId="0" xfId="3" applyFont="1" applyFill="1" applyBorder="1" applyAlignment="1">
      <alignment horizontal="center" vertical="center" wrapText="1"/>
    </xf>
    <xf numFmtId="0" fontId="38" fillId="0" borderId="0" xfId="3" applyFont="1" applyAlignment="1">
      <alignment horizontal="center" vertical="top" wrapText="1"/>
    </xf>
    <xf numFmtId="0" fontId="38" fillId="0" borderId="3" xfId="3" applyFont="1" applyBorder="1" applyAlignment="1">
      <alignment horizontal="center" vertical="top" wrapText="1"/>
    </xf>
    <xf numFmtId="0" fontId="23" fillId="14" borderId="0" xfId="3" applyFont="1" applyFill="1" applyAlignment="1">
      <alignment horizontal="center" vertical="center"/>
    </xf>
    <xf numFmtId="164" fontId="13" fillId="5" borderId="8" xfId="1" applyNumberFormat="1" applyFont="1" applyFill="1" applyBorder="1" applyAlignment="1">
      <alignment horizontal="center" vertical="center" shrinkToFit="1"/>
    </xf>
    <xf numFmtId="164" fontId="13" fillId="5" borderId="11" xfId="1" applyNumberFormat="1" applyFont="1" applyFill="1" applyBorder="1" applyAlignment="1">
      <alignment horizontal="center" vertical="center" shrinkToFit="1"/>
    </xf>
    <xf numFmtId="0" fontId="14" fillId="0" borderId="19" xfId="3" applyFont="1" applyBorder="1" applyAlignment="1">
      <alignment horizontal="center" vertical="top" textRotation="255"/>
    </xf>
    <xf numFmtId="0" fontId="12" fillId="2" borderId="19" xfId="3" applyFont="1" applyFill="1" applyBorder="1" applyAlignment="1">
      <alignment horizontal="center" vertical="center" shrinkToFit="1"/>
    </xf>
    <xf numFmtId="0" fontId="12" fillId="2" borderId="0" xfId="3" applyFont="1" applyFill="1" applyBorder="1" applyAlignment="1">
      <alignment horizontal="center" vertical="center" shrinkToFit="1"/>
    </xf>
    <xf numFmtId="0" fontId="12" fillId="5" borderId="19" xfId="3" applyFont="1" applyFill="1" applyBorder="1" applyAlignment="1">
      <alignment horizontal="center" vertical="center" shrinkToFit="1"/>
    </xf>
    <xf numFmtId="0" fontId="12" fillId="5" borderId="17" xfId="3" applyFont="1" applyFill="1" applyBorder="1" applyAlignment="1">
      <alignment horizontal="center" vertical="center" shrinkToFit="1"/>
    </xf>
    <xf numFmtId="0" fontId="12" fillId="10" borderId="29" xfId="3" applyFont="1" applyFill="1" applyBorder="1" applyAlignment="1">
      <alignment horizontal="center" vertical="center" shrinkToFit="1"/>
    </xf>
    <xf numFmtId="0" fontId="12" fillId="10" borderId="28" xfId="3" applyFont="1" applyFill="1" applyBorder="1" applyAlignment="1">
      <alignment horizontal="center" vertical="center" shrinkToFit="1"/>
    </xf>
    <xf numFmtId="0" fontId="12" fillId="10" borderId="33" xfId="3" applyFont="1" applyFill="1" applyBorder="1" applyAlignment="1">
      <alignment horizontal="center" vertical="center" shrinkToFit="1"/>
    </xf>
    <xf numFmtId="0" fontId="12" fillId="10" borderId="3" xfId="3" applyFont="1" applyFill="1" applyBorder="1" applyAlignment="1">
      <alignment horizontal="center" vertical="center" shrinkToFit="1"/>
    </xf>
    <xf numFmtId="1" fontId="4" fillId="2" borderId="18" xfId="3" applyNumberFormat="1" applyFont="1" applyFill="1" applyBorder="1" applyAlignment="1">
      <alignment horizontal="center" vertical="center"/>
    </xf>
    <xf numFmtId="1" fontId="4" fillId="2" borderId="19" xfId="3" applyNumberFormat="1" applyFont="1" applyFill="1" applyBorder="1" applyAlignment="1">
      <alignment horizontal="center" vertical="center"/>
    </xf>
    <xf numFmtId="1" fontId="4" fillId="2" borderId="1" xfId="3" applyNumberFormat="1" applyFont="1" applyFill="1" applyBorder="1" applyAlignment="1">
      <alignment horizontal="center" vertical="center"/>
    </xf>
    <xf numFmtId="1" fontId="4" fillId="2" borderId="25" xfId="3" applyNumberFormat="1" applyFont="1" applyFill="1" applyBorder="1" applyAlignment="1">
      <alignment horizontal="center" vertical="center"/>
    </xf>
    <xf numFmtId="1" fontId="4" fillId="2" borderId="22" xfId="3" applyNumberFormat="1" applyFont="1" applyFill="1" applyBorder="1" applyAlignment="1">
      <alignment horizontal="center" vertical="center"/>
    </xf>
    <xf numFmtId="1" fontId="4" fillId="2" borderId="18" xfId="3" applyNumberFormat="1" applyFont="1" applyFill="1" applyBorder="1" applyAlignment="1">
      <alignment horizontal="center" vertical="center" wrapText="1"/>
    </xf>
    <xf numFmtId="0" fontId="5" fillId="5" borderId="24" xfId="3" applyFont="1" applyFill="1" applyBorder="1" applyAlignment="1">
      <alignment horizontal="center" vertical="center"/>
    </xf>
    <xf numFmtId="0" fontId="5" fillId="5" borderId="23" xfId="3" applyFont="1" applyFill="1" applyBorder="1" applyAlignment="1">
      <alignment horizontal="center" vertical="center"/>
    </xf>
    <xf numFmtId="164" fontId="13" fillId="2" borderId="8" xfId="1" applyNumberFormat="1" applyFont="1" applyFill="1" applyBorder="1" applyAlignment="1">
      <alignment horizontal="center" vertical="center" shrinkToFit="1"/>
    </xf>
    <xf numFmtId="164" fontId="13" fillId="2" borderId="11" xfId="1" applyNumberFormat="1" applyFont="1" applyFill="1" applyBorder="1" applyAlignment="1">
      <alignment horizontal="center" vertical="center" shrinkToFit="1"/>
    </xf>
    <xf numFmtId="0" fontId="15" fillId="3" borderId="8" xfId="3" applyFont="1" applyFill="1" applyBorder="1" applyAlignment="1">
      <alignment horizontal="center" vertical="center" wrapText="1"/>
    </xf>
    <xf numFmtId="0" fontId="15" fillId="3" borderId="11" xfId="3" applyFont="1" applyFill="1" applyBorder="1" applyAlignment="1">
      <alignment horizontal="center" vertical="center" wrapText="1"/>
    </xf>
    <xf numFmtId="0" fontId="15" fillId="3" borderId="9" xfId="3" applyFont="1" applyFill="1" applyBorder="1" applyAlignment="1">
      <alignment horizontal="center" vertical="center" wrapText="1"/>
    </xf>
    <xf numFmtId="0" fontId="13" fillId="2" borderId="8" xfId="1" applyNumberFormat="1" applyFont="1" applyFill="1" applyBorder="1" applyAlignment="1">
      <alignment horizontal="center" vertical="center" shrinkToFit="1"/>
    </xf>
    <xf numFmtId="0" fontId="13" fillId="2" borderId="11" xfId="1" applyNumberFormat="1" applyFont="1" applyFill="1" applyBorder="1" applyAlignment="1">
      <alignment horizontal="center" vertical="center" shrinkToFit="1"/>
    </xf>
    <xf numFmtId="0" fontId="13" fillId="5" borderId="8" xfId="1" applyNumberFormat="1" applyFont="1" applyFill="1" applyBorder="1" applyAlignment="1">
      <alignment horizontal="center" vertical="center" shrinkToFit="1"/>
    </xf>
    <xf numFmtId="0" fontId="13" fillId="5" borderId="11" xfId="1" applyNumberFormat="1" applyFont="1" applyFill="1" applyBorder="1" applyAlignment="1">
      <alignment horizontal="center" vertical="center" shrinkToFit="1"/>
    </xf>
    <xf numFmtId="0" fontId="23" fillId="13" borderId="1" xfId="3" quotePrefix="1" applyFont="1" applyFill="1" applyBorder="1" applyAlignment="1">
      <alignment horizontal="center" vertical="center" wrapText="1"/>
    </xf>
    <xf numFmtId="0" fontId="23" fillId="13" borderId="25" xfId="3" quotePrefix="1" applyFont="1" applyFill="1" applyBorder="1" applyAlignment="1">
      <alignment horizontal="center" vertical="center" wrapText="1"/>
    </xf>
    <xf numFmtId="0" fontId="5" fillId="5" borderId="16" xfId="3" applyFont="1" applyFill="1" applyBorder="1" applyAlignment="1">
      <alignment horizontal="center" vertical="center"/>
    </xf>
    <xf numFmtId="0" fontId="26" fillId="5" borderId="14" xfId="3" applyFont="1" applyFill="1" applyBorder="1" applyAlignment="1">
      <alignment horizontal="center" vertical="center" wrapText="1"/>
    </xf>
    <xf numFmtId="0" fontId="26" fillId="5" borderId="20" xfId="3" applyFont="1" applyFill="1" applyBorder="1" applyAlignment="1">
      <alignment horizontal="center" vertical="center" wrapText="1"/>
    </xf>
    <xf numFmtId="0" fontId="44" fillId="2" borderId="19" xfId="3" applyFont="1" applyFill="1" applyBorder="1" applyAlignment="1">
      <alignment horizontal="center" vertical="center" wrapText="1"/>
    </xf>
    <xf numFmtId="0" fontId="44" fillId="2" borderId="0" xfId="3" applyFont="1" applyFill="1" applyBorder="1" applyAlignment="1">
      <alignment horizontal="center" vertical="center" wrapText="1"/>
    </xf>
    <xf numFmtId="0" fontId="26" fillId="5" borderId="19" xfId="3" applyFont="1" applyFill="1" applyBorder="1" applyAlignment="1">
      <alignment horizontal="center" vertical="center" wrapText="1"/>
    </xf>
    <xf numFmtId="0" fontId="26" fillId="5" borderId="0" xfId="3" applyFont="1" applyFill="1" applyBorder="1" applyAlignment="1">
      <alignment horizontal="center" vertical="center" wrapText="1"/>
    </xf>
    <xf numFmtId="1" fontId="4" fillId="5" borderId="21" xfId="3" applyNumberFormat="1" applyFont="1" applyFill="1" applyBorder="1" applyAlignment="1">
      <alignment horizontal="center" vertical="center"/>
    </xf>
    <xf numFmtId="0" fontId="26" fillId="2" borderId="19" xfId="3" applyFont="1" applyFill="1" applyBorder="1" applyAlignment="1">
      <alignment horizontal="center" vertical="center" wrapText="1"/>
    </xf>
    <xf numFmtId="0" fontId="26" fillId="2" borderId="0" xfId="3" applyFont="1" applyFill="1" applyBorder="1" applyAlignment="1">
      <alignment horizontal="center" vertical="center" wrapText="1"/>
    </xf>
    <xf numFmtId="0" fontId="18" fillId="5" borderId="1" xfId="3" quotePrefix="1" applyFont="1" applyFill="1" applyBorder="1" applyAlignment="1">
      <alignment horizontal="center" vertical="center" wrapText="1"/>
    </xf>
    <xf numFmtId="0" fontId="18" fillId="5" borderId="2" xfId="3" quotePrefix="1" applyFont="1" applyFill="1" applyBorder="1" applyAlignment="1">
      <alignment horizontal="center" vertical="center" wrapText="1"/>
    </xf>
    <xf numFmtId="0" fontId="18" fillId="5" borderId="25" xfId="3" quotePrefix="1" applyFont="1" applyFill="1" applyBorder="1" applyAlignment="1">
      <alignment horizontal="center" vertical="center" wrapText="1"/>
    </xf>
    <xf numFmtId="0" fontId="26" fillId="12" borderId="1" xfId="3" applyFont="1" applyFill="1" applyBorder="1" applyAlignment="1">
      <alignment horizontal="center" vertical="center"/>
    </xf>
    <xf numFmtId="0" fontId="26" fillId="12" borderId="25" xfId="3" applyFont="1" applyFill="1" applyBorder="1" applyAlignment="1">
      <alignment horizontal="center" vertical="center"/>
    </xf>
    <xf numFmtId="0" fontId="2" fillId="12" borderId="19" xfId="3" applyFont="1" applyFill="1" applyBorder="1" applyAlignment="1">
      <alignment horizontal="center" vertical="center" wrapText="1"/>
    </xf>
    <xf numFmtId="0" fontId="2" fillId="12" borderId="0" xfId="3" applyFont="1" applyFill="1" applyBorder="1" applyAlignment="1">
      <alignment horizontal="center" vertical="center" wrapText="1"/>
    </xf>
    <xf numFmtId="0" fontId="26" fillId="12" borderId="14" xfId="3" applyFont="1" applyFill="1" applyBorder="1" applyAlignment="1">
      <alignment horizontal="center" vertical="center" wrapText="1"/>
    </xf>
    <xf numFmtId="0" fontId="26" fillId="12" borderId="20" xfId="3" applyFont="1" applyFill="1" applyBorder="1" applyAlignment="1">
      <alignment horizontal="center" vertical="center" wrapText="1"/>
    </xf>
    <xf numFmtId="0" fontId="26" fillId="12" borderId="19" xfId="3" applyFont="1" applyFill="1" applyBorder="1" applyAlignment="1">
      <alignment horizontal="center" vertical="center" wrapText="1"/>
    </xf>
    <xf numFmtId="0" fontId="26" fillId="12" borderId="0" xfId="3" applyFont="1" applyFill="1" applyBorder="1" applyAlignment="1">
      <alignment horizontal="center" vertical="center" wrapText="1"/>
    </xf>
    <xf numFmtId="0" fontId="18" fillId="16" borderId="0" xfId="3" applyFont="1" applyFill="1" applyBorder="1" applyAlignment="1">
      <alignment horizontal="left" vertical="top" wrapText="1"/>
    </xf>
    <xf numFmtId="0" fontId="23" fillId="16" borderId="0" xfId="3" applyFont="1" applyFill="1" applyAlignment="1">
      <alignment horizontal="center" vertical="center"/>
    </xf>
  </cellXfs>
  <cellStyles count="5">
    <cellStyle name="Monétaire" xfId="1" builtinId="4"/>
    <cellStyle name="Monétaire 3" xfId="4" xr:uid="{987CA905-D660-445D-BE09-D346505B8D95}"/>
    <cellStyle name="Normal" xfId="0" builtinId="0"/>
    <cellStyle name="Normal 3" xfId="2" xr:uid="{93FDC824-A6AB-4319-8526-ABFF85FC06BB}"/>
    <cellStyle name="Normal 4" xfId="3" xr:uid="{618A1F93-2244-4DB3-802E-7F97AAE98F6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24</xdr:col>
      <xdr:colOff>547687</xdr:colOff>
      <xdr:row>0</xdr:row>
      <xdr:rowOff>210502</xdr:rowOff>
    </xdr:from>
    <xdr:to>
      <xdr:col>28</xdr:col>
      <xdr:colOff>55564</xdr:colOff>
      <xdr:row>3</xdr:row>
      <xdr:rowOff>1352357</xdr:rowOff>
    </xdr:to>
    <xdr:pic>
      <xdr:nvPicPr>
        <xdr:cNvPr id="3" name="Image 2" descr="Flower Campings — Wikipédia">
          <a:extLst>
            <a:ext uri="{FF2B5EF4-FFF2-40B4-BE49-F238E27FC236}">
              <a16:creationId xmlns:a16="http://schemas.microsoft.com/office/drawing/2014/main" id="{3885FBAF-E0EC-46D1-AE2E-D09731224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218437" y="210502"/>
          <a:ext cx="3807145" cy="367423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922530</xdr:colOff>
      <xdr:row>0</xdr:row>
      <xdr:rowOff>261938</xdr:rowOff>
    </xdr:from>
    <xdr:to>
      <xdr:col>24</xdr:col>
      <xdr:colOff>208915</xdr:colOff>
      <xdr:row>3</xdr:row>
      <xdr:rowOff>38101</xdr:rowOff>
    </xdr:to>
    <xdr:pic>
      <xdr:nvPicPr>
        <xdr:cNvPr id="4" name="Image 3">
          <a:extLst>
            <a:ext uri="{FF2B5EF4-FFF2-40B4-BE49-F238E27FC236}">
              <a16:creationId xmlns:a16="http://schemas.microsoft.com/office/drawing/2014/main" id="{F8752008-80BD-4ED6-86D0-BEBFCD60983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6949593" y="261938"/>
          <a:ext cx="6621270" cy="230028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24</xdr:col>
      <xdr:colOff>547687</xdr:colOff>
      <xdr:row>0</xdr:row>
      <xdr:rowOff>210502</xdr:rowOff>
    </xdr:from>
    <xdr:to>
      <xdr:col>28</xdr:col>
      <xdr:colOff>55564</xdr:colOff>
      <xdr:row>3</xdr:row>
      <xdr:rowOff>1352357</xdr:rowOff>
    </xdr:to>
    <xdr:pic>
      <xdr:nvPicPr>
        <xdr:cNvPr id="2" name="Image 1" descr="Flower Campings — Wikipédia">
          <a:extLst>
            <a:ext uri="{FF2B5EF4-FFF2-40B4-BE49-F238E27FC236}">
              <a16:creationId xmlns:a16="http://schemas.microsoft.com/office/drawing/2014/main" id="{FA6AAEAB-6A21-4E78-95BB-8FC59850BF1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929637" y="210502"/>
          <a:ext cx="3921127" cy="367550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922530</xdr:colOff>
      <xdr:row>0</xdr:row>
      <xdr:rowOff>261938</xdr:rowOff>
    </xdr:from>
    <xdr:to>
      <xdr:col>24</xdr:col>
      <xdr:colOff>208915</xdr:colOff>
      <xdr:row>3</xdr:row>
      <xdr:rowOff>38101</xdr:rowOff>
    </xdr:to>
    <xdr:pic>
      <xdr:nvPicPr>
        <xdr:cNvPr id="3" name="Image 2">
          <a:extLst>
            <a:ext uri="{FF2B5EF4-FFF2-40B4-BE49-F238E27FC236}">
              <a16:creationId xmlns:a16="http://schemas.microsoft.com/office/drawing/2014/main" id="{03ED220A-908C-46B4-9040-E46BA464806A}"/>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6976580" y="258763"/>
          <a:ext cx="6617460" cy="231298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24</xdr:col>
      <xdr:colOff>547687</xdr:colOff>
      <xdr:row>0</xdr:row>
      <xdr:rowOff>210502</xdr:rowOff>
    </xdr:from>
    <xdr:to>
      <xdr:col>28</xdr:col>
      <xdr:colOff>55564</xdr:colOff>
      <xdr:row>3</xdr:row>
      <xdr:rowOff>1352357</xdr:rowOff>
    </xdr:to>
    <xdr:pic>
      <xdr:nvPicPr>
        <xdr:cNvPr id="2" name="Image 1" descr="Flower Campings — Wikipédia">
          <a:extLst>
            <a:ext uri="{FF2B5EF4-FFF2-40B4-BE49-F238E27FC236}">
              <a16:creationId xmlns:a16="http://schemas.microsoft.com/office/drawing/2014/main" id="{749ED5EB-723A-45B9-97F7-0D040213D25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321307" y="210502"/>
          <a:ext cx="3843657" cy="368693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922530</xdr:colOff>
      <xdr:row>0</xdr:row>
      <xdr:rowOff>261938</xdr:rowOff>
    </xdr:from>
    <xdr:to>
      <xdr:col>24</xdr:col>
      <xdr:colOff>208915</xdr:colOff>
      <xdr:row>3</xdr:row>
      <xdr:rowOff>38101</xdr:rowOff>
    </xdr:to>
    <xdr:pic>
      <xdr:nvPicPr>
        <xdr:cNvPr id="3" name="Image 2">
          <a:extLst>
            <a:ext uri="{FF2B5EF4-FFF2-40B4-BE49-F238E27FC236}">
              <a16:creationId xmlns:a16="http://schemas.microsoft.com/office/drawing/2014/main" id="{4CD46E82-4A10-4CF5-8AF1-8335B8F93068}"/>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6495250" y="261938"/>
          <a:ext cx="6487285" cy="232124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24</xdr:col>
      <xdr:colOff>547687</xdr:colOff>
      <xdr:row>0</xdr:row>
      <xdr:rowOff>210502</xdr:rowOff>
    </xdr:from>
    <xdr:to>
      <xdr:col>28</xdr:col>
      <xdr:colOff>55564</xdr:colOff>
      <xdr:row>3</xdr:row>
      <xdr:rowOff>1352357</xdr:rowOff>
    </xdr:to>
    <xdr:pic>
      <xdr:nvPicPr>
        <xdr:cNvPr id="2" name="Image 1" descr="Flower Campings — Wikipédia">
          <a:extLst>
            <a:ext uri="{FF2B5EF4-FFF2-40B4-BE49-F238E27FC236}">
              <a16:creationId xmlns:a16="http://schemas.microsoft.com/office/drawing/2014/main" id="{B42400E3-DF2F-4C9F-8C39-3445D2CA979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2408812" y="210502"/>
          <a:ext cx="3717927" cy="367550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922530</xdr:colOff>
      <xdr:row>0</xdr:row>
      <xdr:rowOff>261938</xdr:rowOff>
    </xdr:from>
    <xdr:to>
      <xdr:col>24</xdr:col>
      <xdr:colOff>208915</xdr:colOff>
      <xdr:row>3</xdr:row>
      <xdr:rowOff>38101</xdr:rowOff>
    </xdr:to>
    <xdr:pic>
      <xdr:nvPicPr>
        <xdr:cNvPr id="3" name="Image 2">
          <a:extLst>
            <a:ext uri="{FF2B5EF4-FFF2-40B4-BE49-F238E27FC236}">
              <a16:creationId xmlns:a16="http://schemas.microsoft.com/office/drawing/2014/main" id="{8B2773D6-0C35-40BB-A8C0-DADEA2AD1853}"/>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5782780" y="261938"/>
          <a:ext cx="6287260" cy="2309813"/>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24</xdr:col>
      <xdr:colOff>547687</xdr:colOff>
      <xdr:row>0</xdr:row>
      <xdr:rowOff>210502</xdr:rowOff>
    </xdr:from>
    <xdr:to>
      <xdr:col>28</xdr:col>
      <xdr:colOff>55564</xdr:colOff>
      <xdr:row>3</xdr:row>
      <xdr:rowOff>1352357</xdr:rowOff>
    </xdr:to>
    <xdr:pic>
      <xdr:nvPicPr>
        <xdr:cNvPr id="2" name="Image 1" descr="Flower Campings — Wikipédia">
          <a:extLst>
            <a:ext uri="{FF2B5EF4-FFF2-40B4-BE49-F238E27FC236}">
              <a16:creationId xmlns:a16="http://schemas.microsoft.com/office/drawing/2014/main" id="{A9AB9CE2-B32E-47F5-BA4D-855866B4E0E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321307" y="210502"/>
          <a:ext cx="3836037" cy="3664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922530</xdr:colOff>
      <xdr:row>0</xdr:row>
      <xdr:rowOff>261938</xdr:rowOff>
    </xdr:from>
    <xdr:to>
      <xdr:col>24</xdr:col>
      <xdr:colOff>208915</xdr:colOff>
      <xdr:row>3</xdr:row>
      <xdr:rowOff>38101</xdr:rowOff>
    </xdr:to>
    <xdr:pic>
      <xdr:nvPicPr>
        <xdr:cNvPr id="3" name="Image 2">
          <a:extLst>
            <a:ext uri="{FF2B5EF4-FFF2-40B4-BE49-F238E27FC236}">
              <a16:creationId xmlns:a16="http://schemas.microsoft.com/office/drawing/2014/main" id="{3FF09ED6-F85A-43C0-8664-CDC89C6B7CA1}"/>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6495250" y="261938"/>
          <a:ext cx="6487285" cy="2298383"/>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24</xdr:col>
      <xdr:colOff>547687</xdr:colOff>
      <xdr:row>0</xdr:row>
      <xdr:rowOff>210502</xdr:rowOff>
    </xdr:from>
    <xdr:to>
      <xdr:col>28</xdr:col>
      <xdr:colOff>68264</xdr:colOff>
      <xdr:row>3</xdr:row>
      <xdr:rowOff>1363152</xdr:rowOff>
    </xdr:to>
    <xdr:pic>
      <xdr:nvPicPr>
        <xdr:cNvPr id="2" name="Image 1" descr="Flower Campings — Wikipédia">
          <a:extLst>
            <a:ext uri="{FF2B5EF4-FFF2-40B4-BE49-F238E27FC236}">
              <a16:creationId xmlns:a16="http://schemas.microsoft.com/office/drawing/2014/main" id="{EF2DBFFF-C7EA-4F64-82EC-E307B1280CF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2408812" y="210502"/>
          <a:ext cx="3717927" cy="367550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922530</xdr:colOff>
      <xdr:row>0</xdr:row>
      <xdr:rowOff>261938</xdr:rowOff>
    </xdr:from>
    <xdr:to>
      <xdr:col>24</xdr:col>
      <xdr:colOff>219710</xdr:colOff>
      <xdr:row>3</xdr:row>
      <xdr:rowOff>38101</xdr:rowOff>
    </xdr:to>
    <xdr:pic>
      <xdr:nvPicPr>
        <xdr:cNvPr id="3" name="Image 2">
          <a:extLst>
            <a:ext uri="{FF2B5EF4-FFF2-40B4-BE49-F238E27FC236}">
              <a16:creationId xmlns:a16="http://schemas.microsoft.com/office/drawing/2014/main" id="{94017FDB-8CB2-4A70-832E-CD511695CA1D}"/>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5782780" y="261938"/>
          <a:ext cx="6287260" cy="2309813"/>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24</xdr:col>
      <xdr:colOff>547687</xdr:colOff>
      <xdr:row>0</xdr:row>
      <xdr:rowOff>210502</xdr:rowOff>
    </xdr:from>
    <xdr:to>
      <xdr:col>28</xdr:col>
      <xdr:colOff>68264</xdr:colOff>
      <xdr:row>3</xdr:row>
      <xdr:rowOff>1363152</xdr:rowOff>
    </xdr:to>
    <xdr:pic>
      <xdr:nvPicPr>
        <xdr:cNvPr id="2" name="Image 1" descr="Flower Campings — Wikipédia">
          <a:extLst>
            <a:ext uri="{FF2B5EF4-FFF2-40B4-BE49-F238E27FC236}">
              <a16:creationId xmlns:a16="http://schemas.microsoft.com/office/drawing/2014/main" id="{5B36CF20-B2B2-46EA-A2D6-BC5D30D680D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2408812" y="210502"/>
          <a:ext cx="3730627" cy="3686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922530</xdr:colOff>
      <xdr:row>0</xdr:row>
      <xdr:rowOff>261938</xdr:rowOff>
    </xdr:from>
    <xdr:to>
      <xdr:col>24</xdr:col>
      <xdr:colOff>219710</xdr:colOff>
      <xdr:row>3</xdr:row>
      <xdr:rowOff>38101</xdr:rowOff>
    </xdr:to>
    <xdr:pic>
      <xdr:nvPicPr>
        <xdr:cNvPr id="3" name="Image 2">
          <a:extLst>
            <a:ext uri="{FF2B5EF4-FFF2-40B4-BE49-F238E27FC236}">
              <a16:creationId xmlns:a16="http://schemas.microsoft.com/office/drawing/2014/main" id="{C6B283CB-2C5D-4EA2-94A8-2365B2B1AFA2}"/>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5782780" y="261938"/>
          <a:ext cx="6298055" cy="2309813"/>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24</xdr:col>
      <xdr:colOff>547687</xdr:colOff>
      <xdr:row>0</xdr:row>
      <xdr:rowOff>210502</xdr:rowOff>
    </xdr:from>
    <xdr:to>
      <xdr:col>28</xdr:col>
      <xdr:colOff>55564</xdr:colOff>
      <xdr:row>3</xdr:row>
      <xdr:rowOff>1352357</xdr:rowOff>
    </xdr:to>
    <xdr:pic>
      <xdr:nvPicPr>
        <xdr:cNvPr id="2" name="Image 1" descr="Flower Campings — Wikipédia">
          <a:extLst>
            <a:ext uri="{FF2B5EF4-FFF2-40B4-BE49-F238E27FC236}">
              <a16:creationId xmlns:a16="http://schemas.microsoft.com/office/drawing/2014/main" id="{C27FAB18-C9F8-46F3-A6E7-708E615BA53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321307" y="210502"/>
          <a:ext cx="3836037" cy="3664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922530</xdr:colOff>
      <xdr:row>0</xdr:row>
      <xdr:rowOff>261938</xdr:rowOff>
    </xdr:from>
    <xdr:to>
      <xdr:col>24</xdr:col>
      <xdr:colOff>208915</xdr:colOff>
      <xdr:row>3</xdr:row>
      <xdr:rowOff>38101</xdr:rowOff>
    </xdr:to>
    <xdr:pic>
      <xdr:nvPicPr>
        <xdr:cNvPr id="3" name="Image 2">
          <a:extLst>
            <a:ext uri="{FF2B5EF4-FFF2-40B4-BE49-F238E27FC236}">
              <a16:creationId xmlns:a16="http://schemas.microsoft.com/office/drawing/2014/main" id="{29FBBF9D-C8B3-48BA-ACFE-A555F3DC7C46}"/>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6495250" y="261938"/>
          <a:ext cx="6487285" cy="2298383"/>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495300</xdr:colOff>
      <xdr:row>1</xdr:row>
      <xdr:rowOff>19050</xdr:rowOff>
    </xdr:from>
    <xdr:to>
      <xdr:col>22</xdr:col>
      <xdr:colOff>78105</xdr:colOff>
      <xdr:row>91</xdr:row>
      <xdr:rowOff>0</xdr:rowOff>
    </xdr:to>
    <xdr:sp macro="" textlink="">
      <xdr:nvSpPr>
        <xdr:cNvPr id="2" name="ZoneTexte 1">
          <a:extLst>
            <a:ext uri="{FF2B5EF4-FFF2-40B4-BE49-F238E27FC236}">
              <a16:creationId xmlns:a16="http://schemas.microsoft.com/office/drawing/2014/main" id="{28B11CBF-67FC-46B2-8C13-D61C30810597}"/>
            </a:ext>
          </a:extLst>
        </xdr:cNvPr>
        <xdr:cNvSpPr txBox="1"/>
      </xdr:nvSpPr>
      <xdr:spPr>
        <a:xfrm>
          <a:off x="495300" y="200025"/>
          <a:ext cx="16975455" cy="16268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fr-FR" sz="1600" b="1">
              <a:solidFill>
                <a:schemeClr val="accent1">
                  <a:lumMod val="75000"/>
                </a:schemeClr>
              </a:solidFill>
            </a:rPr>
            <a:t>Synthèse des notes relatives à</a:t>
          </a:r>
          <a:r>
            <a:rPr lang="fr-FR" sz="1600" b="1" baseline="0">
              <a:solidFill>
                <a:schemeClr val="accent1">
                  <a:lumMod val="75000"/>
                </a:schemeClr>
              </a:solidFill>
            </a:rPr>
            <a:t> la grille tarifaire 2022 ci-jointe</a:t>
          </a:r>
        </a:p>
        <a:p>
          <a:endParaRPr lang="fr-FR" sz="1100" baseline="0"/>
        </a:p>
        <a:p>
          <a:endParaRPr lang="fr-FR" sz="1100" b="1" u="sng" baseline="0"/>
        </a:p>
        <a:p>
          <a:r>
            <a:rPr lang="fr-FR" sz="1100" b="1" u="sng" baseline="0"/>
            <a:t>Date ouverture/Fermeture annuelle 2022 : </a:t>
          </a:r>
        </a:p>
        <a:p>
          <a:endParaRPr lang="fr-FR" sz="1100" baseline="0"/>
        </a:p>
        <a:p>
          <a:r>
            <a:rPr lang="fr-FR" sz="1100" baseline="0"/>
            <a:t>Ouvert du 30/04 au 11/09</a:t>
          </a:r>
        </a:p>
        <a:p>
          <a:endParaRPr lang="fr-FR" sz="1100" baseline="0"/>
        </a:p>
        <a:p>
          <a:endParaRPr lang="fr-FR" sz="1100" baseline="0"/>
        </a:p>
        <a:p>
          <a:r>
            <a:rPr lang="fr-FR" sz="1100" b="1" u="sng" baseline="0"/>
            <a:t>1) Grille tarifaire des locatifs - prix semaine</a:t>
          </a:r>
        </a:p>
        <a:p>
          <a:endParaRPr lang="fr-FR" sz="1100" b="0" u="none" baseline="0"/>
        </a:p>
        <a:p>
          <a:r>
            <a:rPr lang="fr-FR" sz="1100" b="0" u="none" baseline="0"/>
            <a:t>Refonte des gammes des locatifs selon la nouvelle stratégie de Flower. Est-ce que les Chalets Morea et Vaia ont-ils bien un grand Frigo ? </a:t>
          </a:r>
        </a:p>
        <a:p>
          <a:endParaRPr lang="fr-FR" sz="1100" b="1" u="sng" baseline="0"/>
        </a:p>
        <a:p>
          <a:pPr eaLnBrk="1" fontAlgn="auto" latinLnBrk="0" hangingPunct="1"/>
          <a:r>
            <a:rPr lang="fr-FR" sz="1100" b="0" baseline="0">
              <a:solidFill>
                <a:schemeClr val="dk1"/>
              </a:solidFill>
              <a:effectLst/>
              <a:latin typeface="+mn-lt"/>
              <a:ea typeface="+mn-ea"/>
              <a:cs typeface="+mn-cs"/>
            </a:rPr>
            <a:t>Suppression du 7=5 car le réseau Flower ne communique plus sur cette offre. Des Offres ponctuelles pourront se mettre en place au cours de la saison au besoin afin de booster la basse saison. Pour info; Camping le verger de Jastres n'applique aucine offre sur la BS</a:t>
          </a:r>
        </a:p>
        <a:p>
          <a:pPr eaLnBrk="1" fontAlgn="auto" latinLnBrk="0" hangingPunct="1"/>
          <a:endParaRPr lang="fr-FR" sz="1100" b="0" baseline="0">
            <a:solidFill>
              <a:schemeClr val="dk1"/>
            </a:solidFill>
            <a:effectLst/>
            <a:latin typeface="+mn-lt"/>
            <a:ea typeface="+mn-ea"/>
            <a:cs typeface="+mn-cs"/>
          </a:endParaRPr>
        </a:p>
        <a:p>
          <a:pPr eaLnBrk="1" fontAlgn="auto" latinLnBrk="0" hangingPunct="1"/>
          <a:r>
            <a:rPr lang="fr-FR" sz="1100" b="1" baseline="0">
              <a:solidFill>
                <a:schemeClr val="dk1"/>
              </a:solidFill>
              <a:effectLst/>
              <a:latin typeface="+mn-lt"/>
              <a:ea typeface="+mn-ea"/>
              <a:cs typeface="+mn-cs"/>
            </a:rPr>
            <a:t>Mois de juillet : </a:t>
          </a:r>
          <a:r>
            <a:rPr lang="fr-FR" sz="1100" b="0" baseline="0">
              <a:solidFill>
                <a:schemeClr val="dk1"/>
              </a:solidFill>
              <a:effectLst/>
              <a:latin typeface="+mn-lt"/>
              <a:ea typeface="+mn-ea"/>
              <a:cs typeface="+mn-cs"/>
            </a:rPr>
            <a:t>Le Taux d'occupation ne depasse pas les 60% sur cette période, nous recommandons de flexibiliser la durée de séjour =&gt; Min 3 avec A/D Libre du 09/07 au 29/07 afin de bosster le TO.</a:t>
          </a:r>
        </a:p>
        <a:p>
          <a:pPr eaLnBrk="1" fontAlgn="auto" latinLnBrk="0" hangingPunct="1"/>
          <a:r>
            <a:rPr lang="fr-FR" sz="1100" b="0" baseline="0">
              <a:solidFill>
                <a:schemeClr val="dk1"/>
              </a:solidFill>
              <a:effectLst/>
              <a:latin typeface="+mn-lt"/>
              <a:ea typeface="+mn-ea"/>
              <a:cs typeface="+mn-cs"/>
            </a:rPr>
            <a:t>                             Et pour la semaine du 03/07 : nous recommandons aussi de passer en min 2 avec jours d'A/D Libre afin de booster le TO (TO 2021 = 24%) </a:t>
          </a:r>
        </a:p>
        <a:p>
          <a:pPr eaLnBrk="1" fontAlgn="auto" latinLnBrk="0" hangingPunct="1"/>
          <a:endParaRPr lang="fr-FR" sz="1100" b="1" u="sng" baseline="0"/>
        </a:p>
        <a:p>
          <a:pPr eaLnBrk="1" fontAlgn="auto" latinLnBrk="0" hangingPunct="1"/>
          <a:r>
            <a:rPr lang="fr-FR" sz="1100" b="1" baseline="0">
              <a:solidFill>
                <a:schemeClr val="dk1"/>
              </a:solidFill>
              <a:effectLst/>
              <a:latin typeface="+mn-lt"/>
              <a:ea typeface="+mn-ea"/>
              <a:cs typeface="+mn-cs"/>
            </a:rPr>
            <a:t>Basse saison : </a:t>
          </a:r>
          <a:r>
            <a:rPr lang="fr-FR" sz="1100" b="0" baseline="0">
              <a:solidFill>
                <a:schemeClr val="dk1"/>
              </a:solidFill>
              <a:effectLst/>
              <a:latin typeface="+mn-lt"/>
              <a:ea typeface="+mn-ea"/>
              <a:cs typeface="+mn-cs"/>
            </a:rPr>
            <a:t>Tarifs globalement plus chers vs la concurrence, nous recommandons un ajustement tarifaire à la baisse de -10% + l'EB à -20% pour booster la basse saison </a:t>
          </a:r>
          <a:r>
            <a:rPr lang="fr-FR" sz="1100" b="1" baseline="0">
              <a:solidFill>
                <a:schemeClr val="dk1"/>
              </a:solidFill>
              <a:effectLst/>
              <a:latin typeface="+mn-lt"/>
              <a:ea typeface="+mn-ea"/>
              <a:cs typeface="+mn-cs"/>
            </a:rPr>
            <a:t>(Objectif =&gt; gagner en volume de résa) </a:t>
          </a:r>
        </a:p>
        <a:p>
          <a:pPr eaLnBrk="1" fontAlgn="auto" latinLnBrk="0" hangingPunct="1"/>
          <a:r>
            <a:rPr lang="fr-FR" sz="1100" b="1" baseline="0">
              <a:solidFill>
                <a:schemeClr val="dk1"/>
              </a:solidFill>
              <a:effectLst/>
              <a:latin typeface="+mn-lt"/>
              <a:ea typeface="+mn-ea"/>
              <a:cs typeface="+mn-cs"/>
            </a:rPr>
            <a:t>	Les tarifs 2022 après ajustement sont globalement en ligne parfois legerement moins chers vs la concurrence.</a:t>
          </a:r>
        </a:p>
        <a:p>
          <a:pPr eaLnBrk="1" fontAlgn="auto" latinLnBrk="0" hangingPunct="1"/>
          <a:endParaRPr lang="fr-FR" sz="1100" b="1" baseline="0">
            <a:solidFill>
              <a:schemeClr val="dk1"/>
            </a:solidFill>
            <a:effectLst/>
            <a:latin typeface="+mn-lt"/>
            <a:ea typeface="+mn-ea"/>
            <a:cs typeface="+mn-cs"/>
          </a:endParaRPr>
        </a:p>
        <a:p>
          <a:pPr eaLnBrk="1" fontAlgn="auto" latinLnBrk="0" hangingPunct="1"/>
          <a:r>
            <a:rPr lang="fr-FR" sz="1100" b="1" baseline="0">
              <a:solidFill>
                <a:schemeClr val="dk1"/>
              </a:solidFill>
              <a:effectLst/>
              <a:latin typeface="+mn-lt"/>
              <a:ea typeface="+mn-ea"/>
              <a:cs typeface="+mn-cs"/>
            </a:rPr>
            <a:t>Chalet Morea : leger ajustement tarifaire à la baisse sur le mois de Juillet afin de booster le TO. </a:t>
          </a:r>
        </a:p>
        <a:p>
          <a:pPr eaLnBrk="1" fontAlgn="auto" latinLnBrk="0" hangingPunct="1"/>
          <a:endParaRPr lang="fr-FR" sz="1100" b="0" baseline="0">
            <a:solidFill>
              <a:schemeClr val="dk1"/>
            </a:solidFill>
            <a:effectLst/>
            <a:latin typeface="+mn-lt"/>
            <a:ea typeface="+mn-ea"/>
            <a:cs typeface="+mn-cs"/>
          </a:endParaRPr>
        </a:p>
        <a:p>
          <a:r>
            <a:rPr lang="fr-FR" sz="1100" b="1" u="sng" baseline="0"/>
            <a:t>2) Grille tarifaire des locatifs- week-end &amp; fériés</a:t>
          </a:r>
        </a:p>
        <a:p>
          <a:endParaRPr lang="fr-FR" sz="1100" b="1" u="sng" baseline="0"/>
        </a:p>
        <a:p>
          <a:pPr marL="0" marR="0" lvl="0" indent="0" defTabSz="914400" eaLnBrk="1" fontAlgn="auto" latinLnBrk="0" hangingPunct="1">
            <a:lnSpc>
              <a:spcPct val="100000"/>
            </a:lnSpc>
            <a:spcBef>
              <a:spcPts val="0"/>
            </a:spcBef>
            <a:spcAft>
              <a:spcPts val="0"/>
            </a:spcAft>
            <a:buClrTx/>
            <a:buSzTx/>
            <a:buFontTx/>
            <a:buNone/>
            <a:tabLst/>
            <a:defRPr/>
          </a:pPr>
          <a:r>
            <a:rPr lang="fr-FR" sz="1100" b="0" baseline="0">
              <a:solidFill>
                <a:schemeClr val="dk1"/>
              </a:solidFill>
              <a:effectLst/>
              <a:latin typeface="+mn-lt"/>
              <a:ea typeface="+mn-ea"/>
              <a:cs typeface="+mn-cs"/>
            </a:rPr>
            <a:t>- Création des périodes spéciales ( Ascension et Pentecôte) =&gt; tarifs legerement inferieur vs 2021 sur les ponts et WE</a:t>
          </a:r>
        </a:p>
        <a:p>
          <a:pPr marL="0" marR="0" lvl="0" indent="0" defTabSz="914400" eaLnBrk="1" fontAlgn="auto" latinLnBrk="0" hangingPunct="1">
            <a:lnSpc>
              <a:spcPct val="100000"/>
            </a:lnSpc>
            <a:spcBef>
              <a:spcPts val="0"/>
            </a:spcBef>
            <a:spcAft>
              <a:spcPts val="0"/>
            </a:spcAft>
            <a:buClrTx/>
            <a:buSzTx/>
            <a:buFontTx/>
            <a:buNone/>
            <a:tabLst/>
            <a:defRPr/>
          </a:pPr>
          <a:r>
            <a:rPr lang="fr-FR" sz="1100" b="0" baseline="0">
              <a:solidFill>
                <a:schemeClr val="dk1"/>
              </a:solidFill>
              <a:effectLst/>
              <a:latin typeface="+mn-lt"/>
              <a:ea typeface="+mn-ea"/>
              <a:cs typeface="+mn-cs"/>
            </a:rPr>
            <a:t>-Ajustement des tarifs WE pour les Chalet Morea en prix psycho</a:t>
          </a:r>
          <a:endParaRPr lang="fr-FR">
            <a:effectLst/>
          </a:endParaRPr>
        </a:p>
        <a:p>
          <a:endParaRPr lang="fr-FR" sz="1100" b="1" u="sng" baseline="0"/>
        </a:p>
        <a:p>
          <a:endParaRPr lang="fr-FR" sz="1100" b="1" u="sng" baseline="0"/>
        </a:p>
        <a:p>
          <a:r>
            <a:rPr lang="fr-FR" sz="1100" b="1" u="sng" baseline="0"/>
            <a:t>3) Grille des offres spéciales en locatifs</a:t>
          </a:r>
        </a:p>
        <a:p>
          <a:endParaRPr lang="fr-FR" sz="1100" b="1" u="sng" baseline="0"/>
        </a:p>
        <a:p>
          <a:r>
            <a:rPr lang="fr-FR" sz="1100" baseline="0">
              <a:solidFill>
                <a:schemeClr val="dk1"/>
              </a:solidFill>
              <a:effectLst/>
              <a:latin typeface="+mn-lt"/>
              <a:ea typeface="+mn-ea"/>
              <a:cs typeface="+mn-cs"/>
            </a:rPr>
            <a:t>-Tarifs Offres couples  : Mêmes tarifs qu'en 2021 sauf pour l'Offre Couple Confort passe à 239€ au lieu de 249€ afin de booster le TO sur la BS</a:t>
          </a:r>
          <a:endParaRPr lang="fr-FR">
            <a:effectLst/>
          </a:endParaRPr>
        </a:p>
        <a:p>
          <a:pPr eaLnBrk="1" fontAlgn="auto" latinLnBrk="0" hangingPunct="1"/>
          <a:r>
            <a:rPr lang="fr-FR" sz="1100" baseline="0">
              <a:solidFill>
                <a:schemeClr val="dk1"/>
              </a:solidFill>
              <a:effectLst/>
              <a:latin typeface="+mn-lt"/>
              <a:ea typeface="+mn-ea"/>
              <a:cs typeface="+mn-cs"/>
            </a:rPr>
            <a:t>-Offre quattro Confort (nouveauté 2022) : offre 4 personnes dédiée au MH 3ch et au MH 4 ch afin de booster l'occupation en basse saison. Prix sur la base du prix normal minoré de 30%.</a:t>
          </a:r>
          <a:endParaRPr lang="fr-FR">
            <a:effectLst/>
          </a:endParaRPr>
        </a:p>
        <a:p>
          <a:pPr eaLnBrk="1" fontAlgn="auto" latinLnBrk="0" hangingPunct="1"/>
          <a:r>
            <a:rPr lang="fr-FR" sz="1100">
              <a:solidFill>
                <a:schemeClr val="dk1"/>
              </a:solidFill>
              <a:effectLst/>
              <a:latin typeface="+mn-lt"/>
              <a:ea typeface="+mn-ea"/>
              <a:cs typeface="+mn-cs"/>
            </a:rPr>
            <a:t>-</a:t>
          </a:r>
          <a:r>
            <a:rPr lang="fr-FR" sz="1100" baseline="0">
              <a:solidFill>
                <a:schemeClr val="dk1"/>
              </a:solidFill>
              <a:effectLst/>
              <a:latin typeface="+mn-lt"/>
              <a:ea typeface="+mn-ea"/>
              <a:cs typeface="+mn-cs"/>
            </a:rPr>
            <a:t>Offre early booking : dégressive en 2 niveaux afin de coller à la véritable saisonnalité du camping.</a:t>
          </a:r>
          <a:endParaRPr lang="fr-FR">
            <a:effectLst/>
          </a:endParaRPr>
        </a:p>
        <a:p>
          <a:endParaRPr lang="fr-FR" sz="1100" b="1" u="sng" baseline="0"/>
        </a:p>
        <a:p>
          <a:r>
            <a:rPr lang="fr-FR" sz="1100" b="1" u="sng" baseline="0"/>
            <a:t>4) Grille tarifaire des emplacements nus</a:t>
          </a:r>
        </a:p>
        <a:p>
          <a:endParaRPr lang="fr-FR" sz="1100" b="1" u="sng" baseline="0"/>
        </a:p>
        <a:p>
          <a:r>
            <a:rPr lang="fr-FR" sz="1100" b="1" u="none" baseline="0"/>
            <a:t>Les semaines du 09/07 et 16/07 : </a:t>
          </a:r>
          <a:r>
            <a:rPr lang="fr-FR" sz="1100" b="0" u="none" baseline="0"/>
            <a:t>nous recommandons un ajustement tarifaire à la baisse de -2€ pour passer à un tarif psycho de 39€, le TO ne dépasse pas 57% sur cette période.</a:t>
          </a:r>
        </a:p>
        <a:p>
          <a:r>
            <a:rPr lang="fr-FR" sz="1100" b="0" u="none" baseline="0"/>
            <a:t>Pour le reste des périodes nous recommandons de la stabilité tarifaire, le camping est full sur le coeur de saison </a:t>
          </a:r>
        </a:p>
        <a:p>
          <a:endParaRPr lang="fr-FR" sz="1100" b="1" u="sng" baseline="0"/>
        </a:p>
        <a:p>
          <a:r>
            <a:rPr lang="fr-FR" sz="1100" b="1" u="sng" baseline="0"/>
            <a:t>5) Grille des offres spéciales emplacements nus</a:t>
          </a:r>
        </a:p>
        <a:p>
          <a:endParaRPr lang="fr-FR" sz="1100" b="1" u="sng" baseline="0"/>
        </a:p>
        <a:p>
          <a:r>
            <a:rPr lang="fr-FR" sz="1100" b="1" u="none" baseline="0"/>
            <a:t>L'Offre 7=6 </a:t>
          </a:r>
          <a:r>
            <a:rPr lang="fr-FR" sz="1100" b="0" u="none" baseline="0"/>
            <a:t>: à prolonger jusqu'au 08/07 inc. afin de booster le TO.</a:t>
          </a:r>
        </a:p>
        <a:p>
          <a:endParaRPr lang="fr-FR" sz="1100" b="1" u="sng" baseline="0"/>
        </a:p>
        <a:p>
          <a:endParaRPr lang="fr-FR" sz="1100" b="1" u="sng" baseline="0"/>
        </a:p>
        <a:p>
          <a:r>
            <a:rPr lang="fr-FR" sz="1100" b="1" u="sng" baseline="0"/>
            <a:t>6) Grille tarifaire des suppléments</a:t>
          </a:r>
        </a:p>
        <a:p>
          <a:endParaRPr lang="fr-FR" sz="1100" b="1" u="sng"/>
        </a:p>
        <a:p>
          <a:r>
            <a:rPr lang="fr-FR" sz="1100" b="0" u="none"/>
            <a:t>Supplément Visiteur : tarifs arrondis à 3€ en B.S</a:t>
          </a:r>
          <a:r>
            <a:rPr lang="fr-FR" sz="1100" b="0" u="none" baseline="0"/>
            <a:t> et 4€ en H.S.</a:t>
          </a:r>
        </a:p>
        <a:p>
          <a:endParaRPr lang="fr-FR" sz="1100" b="0" u="none" baseline="0"/>
        </a:p>
        <a:p>
          <a:pPr marL="0" marR="0" lvl="0" indent="0" defTabSz="914400" eaLnBrk="1" fontAlgn="auto" latinLnBrk="0" hangingPunct="1">
            <a:lnSpc>
              <a:spcPct val="100000"/>
            </a:lnSpc>
            <a:spcBef>
              <a:spcPts val="0"/>
            </a:spcBef>
            <a:spcAft>
              <a:spcPts val="0"/>
            </a:spcAft>
            <a:buClrTx/>
            <a:buSzTx/>
            <a:buFontTx/>
            <a:buNone/>
            <a:tabLst/>
            <a:defRPr/>
          </a:pPr>
          <a:r>
            <a:rPr lang="fr-FR" sz="1100" b="0">
              <a:solidFill>
                <a:schemeClr val="dk1"/>
              </a:solidFill>
              <a:effectLst/>
              <a:latin typeface="+mn-lt"/>
              <a:ea typeface="+mn-ea"/>
              <a:cs typeface="+mn-cs"/>
            </a:rPr>
            <a:t>Pas de changement tarifaire pour le reste,</a:t>
          </a:r>
          <a:r>
            <a:rPr lang="fr-FR" sz="1100" b="0" baseline="0">
              <a:solidFill>
                <a:schemeClr val="dk1"/>
              </a:solidFill>
              <a:effectLst/>
              <a:latin typeface="+mn-lt"/>
              <a:ea typeface="+mn-ea"/>
              <a:cs typeface="+mn-cs"/>
            </a:rPr>
            <a:t> vérifier côté camping que tout est bien complet.</a:t>
          </a:r>
          <a:endParaRPr lang="fr-FR">
            <a:effectLst/>
          </a:endParaRPr>
        </a:p>
        <a:p>
          <a:endParaRPr lang="fr-FR" sz="1100" b="0" u="none"/>
        </a:p>
      </xdr:txBody>
    </xdr: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F2CAF7-51AA-4089-9BCA-498013AEE080}">
  <sheetPr>
    <tabColor theme="0" tint="-0.14999847407452621"/>
  </sheetPr>
  <dimension ref="A1:Y96"/>
  <sheetViews>
    <sheetView showGridLines="0" topLeftCell="A45" zoomScale="40" zoomScaleNormal="40" workbookViewId="0">
      <selection activeCell="V16" sqref="V16"/>
    </sheetView>
  </sheetViews>
  <sheetFormatPr baseColWidth="10" defaultColWidth="8.85546875" defaultRowHeight="12.75" x14ac:dyDescent="0.25"/>
  <cols>
    <col min="1" max="1" width="124.140625" style="4" customWidth="1"/>
    <col min="2" max="2" width="17.42578125" style="4" customWidth="1"/>
    <col min="3" max="3" width="18.42578125" style="4" customWidth="1"/>
    <col min="4" max="4" width="17.85546875" style="4" customWidth="1"/>
    <col min="5" max="27" width="15" style="4" customWidth="1"/>
    <col min="28" max="28" width="18.140625" style="4" customWidth="1"/>
    <col min="29" max="29" width="15.140625" style="4" customWidth="1"/>
    <col min="30" max="230" width="5.5703125" style="4" customWidth="1"/>
    <col min="231" max="16384" width="8.85546875" style="4"/>
  </cols>
  <sheetData>
    <row r="1" spans="1:20" ht="22.7" customHeight="1" x14ac:dyDescent="0.25">
      <c r="A1" s="3"/>
      <c r="B1" s="3"/>
      <c r="C1" s="3"/>
      <c r="D1" s="3"/>
      <c r="E1" s="3"/>
      <c r="F1" s="3"/>
      <c r="G1" s="3"/>
      <c r="H1" s="3"/>
      <c r="I1" s="3"/>
      <c r="J1" s="3"/>
      <c r="K1" s="3"/>
      <c r="L1" s="3"/>
      <c r="M1" s="3"/>
      <c r="N1" s="3"/>
      <c r="O1" s="3"/>
      <c r="P1" s="3"/>
      <c r="Q1" s="3"/>
      <c r="R1" s="3"/>
    </row>
    <row r="2" spans="1:20" ht="88.7" customHeight="1" x14ac:dyDescent="0.25">
      <c r="A2" s="163" t="s">
        <v>133</v>
      </c>
      <c r="B2" s="164"/>
      <c r="C2" s="164"/>
      <c r="D2" s="164"/>
      <c r="E2" s="164"/>
      <c r="F2" s="3"/>
      <c r="G2" s="3"/>
      <c r="H2" s="3"/>
      <c r="I2" s="3"/>
      <c r="J2" s="3"/>
      <c r="K2" s="3"/>
      <c r="L2" s="3"/>
      <c r="M2" s="3"/>
      <c r="N2" s="3"/>
      <c r="O2" s="3"/>
      <c r="P2" s="3"/>
      <c r="Q2" s="3"/>
      <c r="R2" s="3"/>
    </row>
    <row r="3" spans="1:20" ht="88.7" customHeight="1" x14ac:dyDescent="0.25">
      <c r="A3" s="3"/>
      <c r="B3" s="3"/>
      <c r="C3" s="3"/>
      <c r="D3" s="3"/>
      <c r="E3" s="3"/>
      <c r="F3" s="3"/>
      <c r="G3" s="3"/>
      <c r="H3" s="3"/>
      <c r="I3" s="3"/>
      <c r="J3" s="3"/>
      <c r="K3" s="3"/>
      <c r="L3" s="3"/>
      <c r="M3" s="3"/>
      <c r="N3" s="3"/>
      <c r="O3" s="3"/>
      <c r="P3" s="3"/>
      <c r="Q3" s="3"/>
      <c r="R3" s="3"/>
    </row>
    <row r="4" spans="1:20" ht="168" customHeight="1" x14ac:dyDescent="0.25">
      <c r="A4" s="165" t="s">
        <v>104</v>
      </c>
      <c r="B4" s="165"/>
      <c r="C4" s="165"/>
      <c r="D4" s="165"/>
      <c r="E4" s="165"/>
      <c r="P4" s="3"/>
    </row>
    <row r="5" spans="1:20" ht="79.349999999999994" customHeight="1" x14ac:dyDescent="0.25">
      <c r="A5" s="154" t="s">
        <v>22</v>
      </c>
      <c r="B5" s="154"/>
      <c r="C5" s="154"/>
      <c r="D5" s="154"/>
      <c r="E5" s="154"/>
      <c r="F5" s="3"/>
      <c r="G5" s="3"/>
    </row>
    <row r="6" spans="1:20" ht="21.6" customHeight="1" x14ac:dyDescent="0.25">
      <c r="D6" s="54"/>
      <c r="J6" s="192"/>
      <c r="L6" s="192"/>
    </row>
    <row r="7" spans="1:20" ht="41.45" customHeight="1" x14ac:dyDescent="0.25">
      <c r="F7" s="166" t="s">
        <v>64</v>
      </c>
      <c r="H7" s="166" t="s">
        <v>65</v>
      </c>
      <c r="J7" s="192"/>
      <c r="L7" s="192"/>
    </row>
    <row r="8" spans="1:20" ht="34.35" customHeight="1" x14ac:dyDescent="0.25">
      <c r="C8" s="72" t="s">
        <v>78</v>
      </c>
      <c r="F8" s="167"/>
      <c r="H8" s="167"/>
      <c r="J8" s="193"/>
      <c r="L8" s="193"/>
    </row>
    <row r="9" spans="1:20" ht="151.69999999999999" customHeight="1" x14ac:dyDescent="0.25">
      <c r="A9" s="22" t="s">
        <v>14</v>
      </c>
      <c r="B9" s="148" t="s">
        <v>66</v>
      </c>
      <c r="C9" s="68" t="s">
        <v>105</v>
      </c>
      <c r="D9" s="24" t="s">
        <v>36</v>
      </c>
      <c r="E9" s="25" t="s">
        <v>37</v>
      </c>
      <c r="F9" s="26" t="s">
        <v>38</v>
      </c>
      <c r="G9" s="23" t="s">
        <v>39</v>
      </c>
      <c r="H9" s="23" t="s">
        <v>40</v>
      </c>
      <c r="I9" s="23" t="s">
        <v>41</v>
      </c>
      <c r="J9" s="25" t="s">
        <v>42</v>
      </c>
      <c r="K9" s="27" t="s">
        <v>43</v>
      </c>
      <c r="L9" s="27" t="s">
        <v>44</v>
      </c>
      <c r="M9" s="27" t="s">
        <v>45</v>
      </c>
      <c r="N9" s="27" t="s">
        <v>46</v>
      </c>
      <c r="O9" s="27" t="s">
        <v>47</v>
      </c>
      <c r="P9" s="27" t="s">
        <v>48</v>
      </c>
      <c r="Q9" s="27" t="s">
        <v>49</v>
      </c>
      <c r="R9" s="27" t="s">
        <v>50</v>
      </c>
      <c r="S9" s="27" t="s">
        <v>51</v>
      </c>
      <c r="T9" s="27" t="s">
        <v>125</v>
      </c>
    </row>
    <row r="10" spans="1:20" ht="219.6" customHeight="1" x14ac:dyDescent="0.25">
      <c r="A10" s="22" t="s">
        <v>23</v>
      </c>
      <c r="B10" s="149"/>
      <c r="C10" s="145" t="s">
        <v>63</v>
      </c>
      <c r="D10" s="145"/>
      <c r="E10" s="145"/>
      <c r="F10" s="48" t="s">
        <v>69</v>
      </c>
      <c r="G10" s="48" t="s">
        <v>72</v>
      </c>
      <c r="H10" s="145" t="s">
        <v>63</v>
      </c>
      <c r="I10" s="145"/>
      <c r="J10" s="145"/>
      <c r="K10" s="145"/>
      <c r="L10" s="145"/>
      <c r="M10" s="191" t="s">
        <v>108</v>
      </c>
      <c r="N10" s="191"/>
      <c r="O10" s="191"/>
      <c r="P10" s="145" t="s">
        <v>109</v>
      </c>
      <c r="Q10" s="145"/>
      <c r="R10" s="145"/>
      <c r="S10" s="190"/>
      <c r="T10" s="88" t="s">
        <v>33</v>
      </c>
    </row>
    <row r="11" spans="1:20" ht="35.450000000000003" customHeight="1" x14ac:dyDescent="0.25">
      <c r="A11" s="42" t="s">
        <v>110</v>
      </c>
      <c r="B11" s="55">
        <v>3</v>
      </c>
      <c r="C11" s="30">
        <v>57.6</v>
      </c>
      <c r="D11" s="30">
        <v>57.6</v>
      </c>
      <c r="E11" s="30">
        <v>57.6</v>
      </c>
      <c r="F11" s="30">
        <v>57.6</v>
      </c>
      <c r="G11" s="28">
        <v>60</v>
      </c>
      <c r="H11" s="28">
        <v>60</v>
      </c>
      <c r="I11" s="28">
        <v>60</v>
      </c>
      <c r="J11" s="28">
        <v>60</v>
      </c>
      <c r="K11" s="28">
        <v>60</v>
      </c>
      <c r="L11" s="29">
        <v>86.4</v>
      </c>
      <c r="M11" s="29">
        <v>110</v>
      </c>
      <c r="N11" s="29">
        <v>110</v>
      </c>
      <c r="O11" s="29">
        <v>113</v>
      </c>
      <c r="P11" s="29">
        <v>117</v>
      </c>
      <c r="Q11" s="29">
        <v>117</v>
      </c>
      <c r="R11" s="29">
        <v>99</v>
      </c>
      <c r="S11" s="29">
        <v>58.5</v>
      </c>
      <c r="T11" s="29">
        <v>57</v>
      </c>
    </row>
    <row r="12" spans="1:20" ht="35.450000000000003" customHeight="1" x14ac:dyDescent="0.25">
      <c r="A12" s="43" t="s">
        <v>111</v>
      </c>
      <c r="B12" s="47">
        <v>4</v>
      </c>
      <c r="C12" s="20">
        <v>60.300000000000004</v>
      </c>
      <c r="D12" s="20">
        <v>60.300000000000004</v>
      </c>
      <c r="E12" s="20">
        <v>60.300000000000004</v>
      </c>
      <c r="F12" s="20">
        <v>60.300000000000004</v>
      </c>
      <c r="G12" s="18">
        <v>62.1</v>
      </c>
      <c r="H12" s="18">
        <v>62.1</v>
      </c>
      <c r="I12" s="18">
        <v>62.1</v>
      </c>
      <c r="J12" s="18">
        <v>62.1</v>
      </c>
      <c r="K12" s="18">
        <v>62.1</v>
      </c>
      <c r="L12" s="19">
        <v>89.100000000000009</v>
      </c>
      <c r="M12" s="19">
        <v>113</v>
      </c>
      <c r="N12" s="19">
        <v>113</v>
      </c>
      <c r="O12" s="19">
        <v>116</v>
      </c>
      <c r="P12" s="19">
        <v>121</v>
      </c>
      <c r="Q12" s="19">
        <v>121</v>
      </c>
      <c r="R12" s="19">
        <v>102</v>
      </c>
      <c r="S12" s="19">
        <v>61.2</v>
      </c>
      <c r="T12" s="19">
        <v>59</v>
      </c>
    </row>
    <row r="13" spans="1:20" ht="35.450000000000003" customHeight="1" x14ac:dyDescent="0.25">
      <c r="A13" s="73" t="s">
        <v>112</v>
      </c>
      <c r="B13" s="47">
        <v>10</v>
      </c>
      <c r="C13" s="56">
        <v>63</v>
      </c>
      <c r="D13" s="56">
        <v>63</v>
      </c>
      <c r="E13" s="56">
        <v>63</v>
      </c>
      <c r="F13" s="56">
        <v>63</v>
      </c>
      <c r="G13" s="28">
        <v>64.8</v>
      </c>
      <c r="H13" s="28">
        <v>64.8</v>
      </c>
      <c r="I13" s="28">
        <v>64.8</v>
      </c>
      <c r="J13" s="28">
        <v>64.8</v>
      </c>
      <c r="K13" s="28">
        <v>64.8</v>
      </c>
      <c r="L13" s="29">
        <v>90</v>
      </c>
      <c r="M13" s="29">
        <v>119</v>
      </c>
      <c r="N13" s="29">
        <v>119</v>
      </c>
      <c r="O13" s="29">
        <v>122</v>
      </c>
      <c r="P13" s="29">
        <v>132</v>
      </c>
      <c r="Q13" s="29">
        <v>132</v>
      </c>
      <c r="R13" s="29">
        <v>104</v>
      </c>
      <c r="S13" s="29">
        <v>64.8</v>
      </c>
      <c r="T13" s="29">
        <v>63</v>
      </c>
    </row>
    <row r="14" spans="1:20" ht="35.450000000000003" customHeight="1" x14ac:dyDescent="0.25">
      <c r="A14" s="43" t="s">
        <v>115</v>
      </c>
      <c r="B14" s="47">
        <v>3</v>
      </c>
      <c r="C14" s="20">
        <v>63</v>
      </c>
      <c r="D14" s="20">
        <v>63</v>
      </c>
      <c r="E14" s="20">
        <v>63</v>
      </c>
      <c r="F14" s="20">
        <v>63</v>
      </c>
      <c r="G14" s="18">
        <v>64.8</v>
      </c>
      <c r="H14" s="18">
        <v>64.8</v>
      </c>
      <c r="I14" s="18">
        <v>64.8</v>
      </c>
      <c r="J14" s="18">
        <v>64.8</v>
      </c>
      <c r="K14" s="18">
        <v>64.8</v>
      </c>
      <c r="L14" s="19">
        <v>90.9</v>
      </c>
      <c r="M14" s="19">
        <v>123</v>
      </c>
      <c r="N14" s="19">
        <v>123</v>
      </c>
      <c r="O14" s="19">
        <v>127</v>
      </c>
      <c r="P14" s="19">
        <v>132</v>
      </c>
      <c r="Q14" s="19">
        <v>132</v>
      </c>
      <c r="R14" s="19">
        <v>104</v>
      </c>
      <c r="S14" s="19">
        <v>64.8</v>
      </c>
      <c r="T14" s="19">
        <v>63</v>
      </c>
    </row>
    <row r="15" spans="1:20" ht="35.450000000000003" customHeight="1" x14ac:dyDescent="0.25">
      <c r="A15" s="42" t="s">
        <v>113</v>
      </c>
      <c r="B15" s="57">
        <v>4</v>
      </c>
      <c r="C15" s="30">
        <v>72</v>
      </c>
      <c r="D15" s="30">
        <v>72</v>
      </c>
      <c r="E15" s="30">
        <v>72</v>
      </c>
      <c r="F15" s="30">
        <v>72</v>
      </c>
      <c r="G15" s="28">
        <v>73.8</v>
      </c>
      <c r="H15" s="28">
        <v>73.8</v>
      </c>
      <c r="I15" s="28">
        <v>73.8</v>
      </c>
      <c r="J15" s="28">
        <v>73.8</v>
      </c>
      <c r="K15" s="28">
        <v>73.8</v>
      </c>
      <c r="L15" s="29">
        <v>99.9</v>
      </c>
      <c r="M15" s="29">
        <v>140</v>
      </c>
      <c r="N15" s="29">
        <v>140</v>
      </c>
      <c r="O15" s="29">
        <v>144</v>
      </c>
      <c r="P15" s="29">
        <v>146</v>
      </c>
      <c r="Q15" s="29">
        <v>146</v>
      </c>
      <c r="R15" s="29">
        <v>114</v>
      </c>
      <c r="S15" s="29">
        <v>74.7</v>
      </c>
      <c r="T15" s="29">
        <v>72</v>
      </c>
    </row>
    <row r="16" spans="1:20" ht="35.450000000000003" customHeight="1" x14ac:dyDescent="0.25">
      <c r="A16" s="43" t="s">
        <v>114</v>
      </c>
      <c r="B16" s="47">
        <v>1</v>
      </c>
      <c r="C16" s="20">
        <v>75.600000000000009</v>
      </c>
      <c r="D16" s="20">
        <v>75.600000000000009</v>
      </c>
      <c r="E16" s="20">
        <v>75.600000000000009</v>
      </c>
      <c r="F16" s="20">
        <v>75.600000000000009</v>
      </c>
      <c r="G16" s="18">
        <v>78.3</v>
      </c>
      <c r="H16" s="18">
        <v>78.3</v>
      </c>
      <c r="I16" s="18">
        <v>78.3</v>
      </c>
      <c r="J16" s="18">
        <v>78.3</v>
      </c>
      <c r="K16" s="18">
        <v>78.3</v>
      </c>
      <c r="L16" s="19">
        <v>102.60000000000001</v>
      </c>
      <c r="M16" s="19">
        <v>145</v>
      </c>
      <c r="N16" s="19">
        <v>145</v>
      </c>
      <c r="O16" s="19">
        <v>149</v>
      </c>
      <c r="P16" s="19">
        <v>152</v>
      </c>
      <c r="Q16" s="19">
        <v>152</v>
      </c>
      <c r="R16" s="19">
        <v>117</v>
      </c>
      <c r="S16" s="19">
        <v>78.3</v>
      </c>
      <c r="T16" s="19">
        <v>75.600000000000009</v>
      </c>
    </row>
    <row r="17" spans="1:15" ht="44.45" customHeight="1" x14ac:dyDescent="0.25">
      <c r="A17" s="69"/>
      <c r="B17" s="6"/>
      <c r="C17" s="6"/>
      <c r="D17" s="6"/>
      <c r="E17" s="6"/>
    </row>
    <row r="18" spans="1:15" x14ac:dyDescent="0.25">
      <c r="A18" s="6"/>
      <c r="B18" s="6"/>
      <c r="C18" s="6"/>
      <c r="D18" s="6"/>
      <c r="E18" s="6"/>
    </row>
    <row r="19" spans="1:15" ht="66" customHeight="1" x14ac:dyDescent="0.25">
      <c r="A19" s="154" t="s">
        <v>19</v>
      </c>
      <c r="B19" s="154"/>
      <c r="C19" s="154"/>
      <c r="D19" s="154"/>
      <c r="E19" s="154"/>
    </row>
    <row r="20" spans="1:15" ht="30" customHeight="1" x14ac:dyDescent="0.25"/>
    <row r="21" spans="1:15" ht="30" customHeight="1" x14ac:dyDescent="0.25">
      <c r="A21" s="40" t="s">
        <v>35</v>
      </c>
    </row>
    <row r="22" spans="1:15" ht="85.7" customHeight="1" x14ac:dyDescent="0.25">
      <c r="A22" s="21" t="s">
        <v>15</v>
      </c>
      <c r="B22" s="31" t="s">
        <v>79</v>
      </c>
      <c r="C22" s="31" t="s">
        <v>25</v>
      </c>
      <c r="D22" s="31" t="s">
        <v>26</v>
      </c>
      <c r="E22" s="31" t="s">
        <v>27</v>
      </c>
      <c r="F22" s="31" t="s">
        <v>28</v>
      </c>
      <c r="G22" s="31" t="s">
        <v>29</v>
      </c>
      <c r="H22" s="31" t="s">
        <v>30</v>
      </c>
      <c r="I22" s="31" t="s">
        <v>31</v>
      </c>
      <c r="J22" s="152" t="s">
        <v>71</v>
      </c>
      <c r="K22" s="153"/>
      <c r="L22" s="153"/>
      <c r="M22" s="153"/>
      <c r="N22" s="152" t="s">
        <v>24</v>
      </c>
      <c r="O22" s="153"/>
    </row>
    <row r="23" spans="1:15" ht="54" customHeight="1" x14ac:dyDescent="0.25">
      <c r="A23" s="21" t="s">
        <v>3</v>
      </c>
      <c r="B23" s="216" t="s">
        <v>34</v>
      </c>
      <c r="C23" s="217"/>
      <c r="D23" s="217"/>
      <c r="E23" s="217"/>
      <c r="F23" s="217"/>
      <c r="G23" s="217"/>
      <c r="H23" s="217"/>
      <c r="I23" s="218"/>
      <c r="J23" s="33" t="s">
        <v>0</v>
      </c>
      <c r="K23" s="33" t="s">
        <v>1</v>
      </c>
      <c r="L23" s="33" t="s">
        <v>2</v>
      </c>
      <c r="M23" s="33" t="s">
        <v>60</v>
      </c>
      <c r="N23" s="33" t="s">
        <v>0</v>
      </c>
      <c r="O23" s="33" t="s">
        <v>1</v>
      </c>
    </row>
    <row r="24" spans="1:15" ht="39.6" customHeight="1" x14ac:dyDescent="0.25">
      <c r="A24" s="42" t="str">
        <f>A11</f>
        <v xml:space="preserve">Chalet Standard Trianon 20m²  (2ch - 4pers) + Terrasse couverte </v>
      </c>
      <c r="B24" s="12">
        <v>68</v>
      </c>
      <c r="C24" s="12">
        <v>68</v>
      </c>
      <c r="D24" s="12">
        <v>68</v>
      </c>
      <c r="E24" s="12">
        <v>68</v>
      </c>
      <c r="F24" s="13">
        <v>70</v>
      </c>
      <c r="G24" s="13">
        <v>70</v>
      </c>
      <c r="H24" s="13">
        <v>70</v>
      </c>
      <c r="I24" s="13">
        <v>68</v>
      </c>
      <c r="J24" s="82"/>
      <c r="K24" s="12">
        <v>72</v>
      </c>
      <c r="L24" s="12">
        <v>68</v>
      </c>
      <c r="M24" s="12">
        <v>68</v>
      </c>
      <c r="N24" s="12">
        <v>72</v>
      </c>
      <c r="O24" s="12">
        <v>68</v>
      </c>
    </row>
    <row r="25" spans="1:15" ht="39.6" customHeight="1" x14ac:dyDescent="0.25">
      <c r="A25" s="43" t="str">
        <f t="shared" ref="A25:A29" si="0">A12</f>
        <v xml:space="preserve">Chalet Standard Nemo 20m²  (2ch - 4pers) + Terrasse semi-couverte </v>
      </c>
      <c r="B25" s="10">
        <v>71</v>
      </c>
      <c r="C25" s="10">
        <v>71</v>
      </c>
      <c r="D25" s="10">
        <v>71</v>
      </c>
      <c r="E25" s="10">
        <v>71</v>
      </c>
      <c r="F25" s="11">
        <v>73</v>
      </c>
      <c r="G25" s="11">
        <v>73</v>
      </c>
      <c r="H25" s="11">
        <v>73</v>
      </c>
      <c r="I25" s="11">
        <v>71</v>
      </c>
      <c r="J25" s="82"/>
      <c r="K25" s="10">
        <v>75</v>
      </c>
      <c r="L25" s="10">
        <v>71</v>
      </c>
      <c r="M25" s="10">
        <v>71</v>
      </c>
      <c r="N25" s="10">
        <v>75</v>
      </c>
      <c r="O25" s="10">
        <v>71</v>
      </c>
    </row>
    <row r="26" spans="1:15" ht="39.6" customHeight="1" x14ac:dyDescent="0.25">
      <c r="A26" s="42" t="str">
        <f t="shared" si="0"/>
        <v>Chalet Morea Confort 25m2 (2ch - 5pers) + Terrasse couverte</v>
      </c>
      <c r="B26" s="12">
        <v>74</v>
      </c>
      <c r="C26" s="12">
        <v>74</v>
      </c>
      <c r="D26" s="12">
        <v>74</v>
      </c>
      <c r="E26" s="12">
        <v>74</v>
      </c>
      <c r="F26" s="13">
        <v>76</v>
      </c>
      <c r="G26" s="13">
        <v>76</v>
      </c>
      <c r="H26" s="13">
        <v>76</v>
      </c>
      <c r="I26" s="13">
        <v>74</v>
      </c>
      <c r="J26" s="82"/>
      <c r="K26" s="12">
        <v>77</v>
      </c>
      <c r="L26" s="12">
        <v>73</v>
      </c>
      <c r="M26" s="12">
        <v>73</v>
      </c>
      <c r="N26" s="12">
        <v>77</v>
      </c>
      <c r="O26" s="12">
        <v>73</v>
      </c>
    </row>
    <row r="27" spans="1:15" ht="39.6" customHeight="1" x14ac:dyDescent="0.25">
      <c r="A27" s="43" t="str">
        <f t="shared" si="0"/>
        <v>Chalet Vaia Confort 27m2 (2ch - 4pers) + Terrasse couverte</v>
      </c>
      <c r="B27" s="10">
        <v>74</v>
      </c>
      <c r="C27" s="10">
        <v>74</v>
      </c>
      <c r="D27" s="10">
        <v>74</v>
      </c>
      <c r="E27" s="10">
        <v>74</v>
      </c>
      <c r="F27" s="11">
        <v>76</v>
      </c>
      <c r="G27" s="11">
        <v>76</v>
      </c>
      <c r="H27" s="11">
        <v>76</v>
      </c>
      <c r="I27" s="11">
        <v>74</v>
      </c>
      <c r="J27" s="82"/>
      <c r="K27" s="10">
        <v>77</v>
      </c>
      <c r="L27" s="10">
        <v>73</v>
      </c>
      <c r="M27" s="10">
        <v>73</v>
      </c>
      <c r="N27" s="10">
        <v>77</v>
      </c>
      <c r="O27" s="10">
        <v>73</v>
      </c>
    </row>
    <row r="28" spans="1:15" ht="39.6" customHeight="1" x14ac:dyDescent="0.25">
      <c r="A28" s="42" t="str">
        <f t="shared" si="0"/>
        <v xml:space="preserve">Chalet Confort Tiare 32m2 (3ch - 6pers) + Terrasse couverte </v>
      </c>
      <c r="B28" s="12">
        <v>83</v>
      </c>
      <c r="C28" s="12">
        <v>83</v>
      </c>
      <c r="D28" s="12">
        <v>83</v>
      </c>
      <c r="E28" s="12">
        <v>83</v>
      </c>
      <c r="F28" s="13">
        <v>85</v>
      </c>
      <c r="G28" s="13">
        <v>85</v>
      </c>
      <c r="H28" s="13">
        <v>85</v>
      </c>
      <c r="I28" s="13">
        <v>83</v>
      </c>
      <c r="J28" s="82"/>
      <c r="K28" s="12">
        <v>87</v>
      </c>
      <c r="L28" s="12">
        <v>83</v>
      </c>
      <c r="M28" s="12">
        <v>83</v>
      </c>
      <c r="N28" s="12">
        <v>87</v>
      </c>
      <c r="O28" s="12">
        <v>83</v>
      </c>
    </row>
    <row r="29" spans="1:15" ht="39.6" customHeight="1" x14ac:dyDescent="0.25">
      <c r="A29" s="43" t="str">
        <f t="shared" si="0"/>
        <v>Chalet Confort Eden 35m2  (3ch - 6pers) + Terrasse</v>
      </c>
      <c r="B29" s="10">
        <v>86</v>
      </c>
      <c r="C29" s="10">
        <v>86</v>
      </c>
      <c r="D29" s="10">
        <v>86</v>
      </c>
      <c r="E29" s="10">
        <v>86</v>
      </c>
      <c r="F29" s="11">
        <v>88</v>
      </c>
      <c r="G29" s="11">
        <v>88</v>
      </c>
      <c r="H29" s="11">
        <v>88</v>
      </c>
      <c r="I29" s="11">
        <v>86</v>
      </c>
      <c r="J29" s="82"/>
      <c r="K29" s="10">
        <v>91</v>
      </c>
      <c r="L29" s="10">
        <v>86</v>
      </c>
      <c r="M29" s="10">
        <v>86</v>
      </c>
      <c r="N29" s="10">
        <v>91</v>
      </c>
      <c r="O29" s="10">
        <v>86</v>
      </c>
    </row>
    <row r="30" spans="1:15" ht="39.6" customHeight="1" x14ac:dyDescent="0.25">
      <c r="A30" s="69"/>
    </row>
    <row r="31" spans="1:15" ht="66" customHeight="1" x14ac:dyDescent="0.25">
      <c r="A31" s="154" t="s">
        <v>75</v>
      </c>
      <c r="B31" s="154"/>
      <c r="C31" s="154"/>
      <c r="D31" s="154"/>
      <c r="E31" s="154"/>
    </row>
    <row r="32" spans="1:15" ht="30" customHeight="1" x14ac:dyDescent="0.25"/>
    <row r="33" spans="1:25" ht="30" customHeight="1" x14ac:dyDescent="0.25">
      <c r="A33" s="40" t="s">
        <v>35</v>
      </c>
    </row>
    <row r="34" spans="1:25" ht="155.44999999999999" customHeight="1" x14ac:dyDescent="0.25">
      <c r="A34" s="21" t="s">
        <v>15</v>
      </c>
      <c r="B34" s="32" t="str">
        <f t="shared" ref="B34:I34" si="1">B22</f>
        <v>30/04</v>
      </c>
      <c r="C34" s="32" t="str">
        <f t="shared" si="1"/>
        <v>06/05</v>
      </c>
      <c r="D34" s="32" t="str">
        <f t="shared" si="1"/>
        <v>13/05</v>
      </c>
      <c r="E34" s="32" t="str">
        <f t="shared" si="1"/>
        <v>20/05</v>
      </c>
      <c r="F34" s="32" t="str">
        <f t="shared" si="1"/>
        <v>10/06</v>
      </c>
      <c r="G34" s="32" t="str">
        <f t="shared" si="1"/>
        <v>17/06</v>
      </c>
      <c r="H34" s="32" t="str">
        <f t="shared" si="1"/>
        <v>24/06</v>
      </c>
      <c r="I34" s="32" t="str">
        <f t="shared" si="1"/>
        <v>02/09</v>
      </c>
      <c r="J34" s="152" t="str">
        <f>J22</f>
        <v>Ascension
M 25/05 au D 29/05 inc.</v>
      </c>
      <c r="K34" s="153"/>
      <c r="L34" s="153"/>
      <c r="M34" s="153"/>
      <c r="N34" s="152" t="str">
        <f>N22</f>
        <v>Pentecôte
V 03/06 au D 05/06 inc.</v>
      </c>
      <c r="O34" s="153"/>
    </row>
    <row r="35" spans="1:25" ht="54" customHeight="1" x14ac:dyDescent="0.25">
      <c r="A35" s="21" t="s">
        <v>3</v>
      </c>
      <c r="B35" s="216" t="str">
        <f>B23</f>
        <v xml:space="preserve">2 nuits*
Jours d’arrivée vendredi, samedi. Jours de départ dimanche, lundi. </v>
      </c>
      <c r="C35" s="217"/>
      <c r="D35" s="217"/>
      <c r="E35" s="217"/>
      <c r="F35" s="217"/>
      <c r="G35" s="217"/>
      <c r="H35" s="217"/>
      <c r="I35" s="218"/>
      <c r="J35" s="33" t="str">
        <f t="shared" ref="J35:O35" si="2">J23</f>
        <v xml:space="preserve">Forfait 2 nuits </v>
      </c>
      <c r="K35" s="33" t="str">
        <f t="shared" si="2"/>
        <v xml:space="preserve">Forfait 3 nuits </v>
      </c>
      <c r="L35" s="33" t="str">
        <f t="shared" si="2"/>
        <v xml:space="preserve">Forfait 4 nuits </v>
      </c>
      <c r="M35" s="33" t="str">
        <f t="shared" si="2"/>
        <v xml:space="preserve">Forfait 5 nuits </v>
      </c>
      <c r="N35" s="33" t="str">
        <f t="shared" si="2"/>
        <v xml:space="preserve">Forfait 2 nuits </v>
      </c>
      <c r="O35" s="33" t="str">
        <f t="shared" si="2"/>
        <v xml:space="preserve">Forfait 3 nuits </v>
      </c>
    </row>
    <row r="36" spans="1:25" ht="39.6" customHeight="1" x14ac:dyDescent="0.25">
      <c r="A36" s="43" t="str">
        <f>A24</f>
        <v xml:space="preserve">Chalet Standard Trianon 20m²  (2ch - 4pers) + Terrasse couverte </v>
      </c>
      <c r="B36" s="10">
        <f t="shared" ref="B36:I36" si="3">B24*2</f>
        <v>136</v>
      </c>
      <c r="C36" s="10">
        <f t="shared" si="3"/>
        <v>136</v>
      </c>
      <c r="D36" s="10">
        <f t="shared" si="3"/>
        <v>136</v>
      </c>
      <c r="E36" s="10">
        <f t="shared" si="3"/>
        <v>136</v>
      </c>
      <c r="F36" s="10">
        <f t="shared" si="3"/>
        <v>140</v>
      </c>
      <c r="G36" s="10">
        <f t="shared" si="3"/>
        <v>140</v>
      </c>
      <c r="H36" s="10">
        <f t="shared" si="3"/>
        <v>140</v>
      </c>
      <c r="I36" s="10">
        <f t="shared" si="3"/>
        <v>136</v>
      </c>
      <c r="J36" s="82"/>
      <c r="K36" s="10">
        <f t="shared" ref="K36:K41" si="4">K24*3</f>
        <v>216</v>
      </c>
      <c r="L36" s="10">
        <f t="shared" ref="L36:L41" si="5">L24*4</f>
        <v>272</v>
      </c>
      <c r="M36" s="10">
        <f t="shared" ref="M36:M41" si="6">M24*5</f>
        <v>340</v>
      </c>
      <c r="N36" s="10">
        <f t="shared" ref="N36:N41" si="7">N24*2</f>
        <v>144</v>
      </c>
      <c r="O36" s="10">
        <f t="shared" ref="O36:O41" si="8">O24*3</f>
        <v>204</v>
      </c>
    </row>
    <row r="37" spans="1:25" ht="39.6" customHeight="1" x14ac:dyDescent="0.25">
      <c r="A37" s="43" t="str">
        <f t="shared" ref="A37:A41" si="9">A25</f>
        <v xml:space="preserve">Chalet Standard Nemo 20m²  (2ch - 4pers) + Terrasse semi-couverte </v>
      </c>
      <c r="B37" s="10">
        <f t="shared" ref="B37:I37" si="10">B25*2</f>
        <v>142</v>
      </c>
      <c r="C37" s="10">
        <f t="shared" si="10"/>
        <v>142</v>
      </c>
      <c r="D37" s="10">
        <f t="shared" si="10"/>
        <v>142</v>
      </c>
      <c r="E37" s="10">
        <f t="shared" si="10"/>
        <v>142</v>
      </c>
      <c r="F37" s="10">
        <f t="shared" si="10"/>
        <v>146</v>
      </c>
      <c r="G37" s="10">
        <f t="shared" si="10"/>
        <v>146</v>
      </c>
      <c r="H37" s="10">
        <f t="shared" si="10"/>
        <v>146</v>
      </c>
      <c r="I37" s="10">
        <f t="shared" si="10"/>
        <v>142</v>
      </c>
      <c r="J37" s="82"/>
      <c r="K37" s="10">
        <f t="shared" si="4"/>
        <v>225</v>
      </c>
      <c r="L37" s="10">
        <f t="shared" si="5"/>
        <v>284</v>
      </c>
      <c r="M37" s="10">
        <f t="shared" si="6"/>
        <v>355</v>
      </c>
      <c r="N37" s="10">
        <f t="shared" si="7"/>
        <v>150</v>
      </c>
      <c r="O37" s="10">
        <f t="shared" si="8"/>
        <v>213</v>
      </c>
    </row>
    <row r="38" spans="1:25" ht="39.6" customHeight="1" x14ac:dyDescent="0.25">
      <c r="A38" s="43" t="str">
        <f t="shared" si="9"/>
        <v>Chalet Morea Confort 25m2 (2ch - 5pers) + Terrasse couverte</v>
      </c>
      <c r="B38" s="10">
        <v>149</v>
      </c>
      <c r="C38" s="10">
        <v>149</v>
      </c>
      <c r="D38" s="10">
        <v>149</v>
      </c>
      <c r="E38" s="10">
        <v>149</v>
      </c>
      <c r="F38" s="10">
        <v>155</v>
      </c>
      <c r="G38" s="10">
        <v>155</v>
      </c>
      <c r="H38" s="10">
        <v>155</v>
      </c>
      <c r="I38" s="10">
        <v>149</v>
      </c>
      <c r="J38" s="82"/>
      <c r="K38" s="10">
        <v>229</v>
      </c>
      <c r="L38" s="10">
        <v>295</v>
      </c>
      <c r="M38" s="10">
        <v>369</v>
      </c>
      <c r="N38" s="10">
        <f t="shared" si="7"/>
        <v>154</v>
      </c>
      <c r="O38" s="10">
        <v>219</v>
      </c>
    </row>
    <row r="39" spans="1:25" ht="39.6" customHeight="1" x14ac:dyDescent="0.25">
      <c r="A39" s="43" t="str">
        <f t="shared" si="9"/>
        <v>Chalet Vaia Confort 27m2 (2ch - 4pers) + Terrasse couverte</v>
      </c>
      <c r="B39" s="10">
        <v>149</v>
      </c>
      <c r="C39" s="10">
        <v>149</v>
      </c>
      <c r="D39" s="10">
        <v>149</v>
      </c>
      <c r="E39" s="10">
        <v>149</v>
      </c>
      <c r="F39" s="10">
        <v>155</v>
      </c>
      <c r="G39" s="10">
        <v>155</v>
      </c>
      <c r="H39" s="10">
        <v>155</v>
      </c>
      <c r="I39" s="10">
        <v>149</v>
      </c>
      <c r="J39" s="82"/>
      <c r="K39" s="10">
        <v>229</v>
      </c>
      <c r="L39" s="10">
        <v>295</v>
      </c>
      <c r="M39" s="10">
        <v>369</v>
      </c>
      <c r="N39" s="10">
        <f t="shared" si="7"/>
        <v>154</v>
      </c>
      <c r="O39" s="10">
        <v>219</v>
      </c>
    </row>
    <row r="40" spans="1:25" ht="39.6" customHeight="1" x14ac:dyDescent="0.25">
      <c r="A40" s="43" t="str">
        <f t="shared" si="9"/>
        <v xml:space="preserve">Chalet Confort Tiare 32m2 (3ch - 6pers) + Terrasse couverte </v>
      </c>
      <c r="B40" s="10">
        <f t="shared" ref="B40:I40" si="11">B28*2</f>
        <v>166</v>
      </c>
      <c r="C40" s="10">
        <f t="shared" si="11"/>
        <v>166</v>
      </c>
      <c r="D40" s="10">
        <f t="shared" si="11"/>
        <v>166</v>
      </c>
      <c r="E40" s="10">
        <f t="shared" si="11"/>
        <v>166</v>
      </c>
      <c r="F40" s="10">
        <f t="shared" si="11"/>
        <v>170</v>
      </c>
      <c r="G40" s="10">
        <f t="shared" si="11"/>
        <v>170</v>
      </c>
      <c r="H40" s="10">
        <f t="shared" si="11"/>
        <v>170</v>
      </c>
      <c r="I40" s="10">
        <f t="shared" si="11"/>
        <v>166</v>
      </c>
      <c r="J40" s="82"/>
      <c r="K40" s="10">
        <f t="shared" si="4"/>
        <v>261</v>
      </c>
      <c r="L40" s="10">
        <f t="shared" si="5"/>
        <v>332</v>
      </c>
      <c r="M40" s="10">
        <f t="shared" si="6"/>
        <v>415</v>
      </c>
      <c r="N40" s="10">
        <f t="shared" si="7"/>
        <v>174</v>
      </c>
      <c r="O40" s="10">
        <f t="shared" si="8"/>
        <v>249</v>
      </c>
    </row>
    <row r="41" spans="1:25" ht="39.6" customHeight="1" x14ac:dyDescent="0.25">
      <c r="A41" s="43" t="str">
        <f t="shared" si="9"/>
        <v>Chalet Confort Eden 35m2  (3ch - 6pers) + Terrasse</v>
      </c>
      <c r="B41" s="10">
        <f t="shared" ref="B41:I41" si="12">B29*2</f>
        <v>172</v>
      </c>
      <c r="C41" s="10">
        <f t="shared" si="12"/>
        <v>172</v>
      </c>
      <c r="D41" s="10">
        <f t="shared" si="12"/>
        <v>172</v>
      </c>
      <c r="E41" s="10">
        <f t="shared" si="12"/>
        <v>172</v>
      </c>
      <c r="F41" s="10">
        <f t="shared" si="12"/>
        <v>176</v>
      </c>
      <c r="G41" s="10">
        <f t="shared" si="12"/>
        <v>176</v>
      </c>
      <c r="H41" s="10">
        <f t="shared" si="12"/>
        <v>176</v>
      </c>
      <c r="I41" s="10">
        <f t="shared" si="12"/>
        <v>172</v>
      </c>
      <c r="J41" s="82"/>
      <c r="K41" s="10">
        <f t="shared" si="4"/>
        <v>273</v>
      </c>
      <c r="L41" s="10">
        <f t="shared" si="5"/>
        <v>344</v>
      </c>
      <c r="M41" s="10">
        <f t="shared" si="6"/>
        <v>430</v>
      </c>
      <c r="N41" s="10">
        <f t="shared" si="7"/>
        <v>182</v>
      </c>
      <c r="O41" s="10">
        <f t="shared" si="8"/>
        <v>258</v>
      </c>
    </row>
    <row r="42" spans="1:25" ht="39.6" customHeight="1" x14ac:dyDescent="0.25">
      <c r="A42" s="1"/>
      <c r="B42" s="1"/>
      <c r="C42" s="1"/>
      <c r="D42" s="1"/>
      <c r="E42" s="1"/>
      <c r="F42" s="1"/>
      <c r="G42" s="1"/>
      <c r="H42" s="1"/>
      <c r="I42" s="1"/>
      <c r="J42" s="1"/>
      <c r="K42" s="1"/>
      <c r="L42" s="1"/>
      <c r="M42" s="1"/>
      <c r="N42" s="1"/>
      <c r="O42" s="1"/>
      <c r="P42" s="1"/>
      <c r="S42" s="1"/>
      <c r="T42" s="1"/>
      <c r="U42" s="1"/>
      <c r="V42" s="1"/>
      <c r="W42" s="1"/>
      <c r="X42" s="1"/>
      <c r="Y42" s="1"/>
    </row>
    <row r="44" spans="1:25" s="1" customFormat="1" ht="67.349999999999994" customHeight="1" x14ac:dyDescent="0.35">
      <c r="A44" s="154" t="s">
        <v>21</v>
      </c>
      <c r="B44" s="154"/>
      <c r="C44" s="15"/>
      <c r="D44" s="15"/>
      <c r="E44" s="15"/>
      <c r="F44" s="15"/>
      <c r="G44" s="15"/>
      <c r="H44" s="15"/>
      <c r="I44" s="15"/>
      <c r="J44" s="15"/>
      <c r="K44" s="7"/>
    </row>
    <row r="45" spans="1:25" s="1" customFormat="1" ht="19.350000000000001" customHeight="1" x14ac:dyDescent="0.35">
      <c r="A45" s="15"/>
      <c r="B45" s="15"/>
      <c r="C45" s="15"/>
      <c r="D45" s="15"/>
      <c r="E45" s="15"/>
      <c r="F45" s="15"/>
      <c r="G45" s="15"/>
      <c r="H45" s="15"/>
      <c r="I45" s="15"/>
      <c r="J45" s="15"/>
      <c r="K45" s="7"/>
    </row>
    <row r="46" spans="1:25" s="1" customFormat="1" ht="161.44999999999999" customHeight="1" x14ac:dyDescent="0.25">
      <c r="A46" s="52" t="s">
        <v>77</v>
      </c>
      <c r="B46" s="53" t="s">
        <v>32</v>
      </c>
      <c r="C46" s="155" t="s">
        <v>6</v>
      </c>
      <c r="D46" s="156"/>
      <c r="E46" s="155" t="s">
        <v>61</v>
      </c>
      <c r="F46" s="156"/>
      <c r="G46" s="157" t="s">
        <v>4</v>
      </c>
      <c r="H46" s="158"/>
      <c r="I46" s="158"/>
      <c r="J46" s="158"/>
      <c r="K46" s="158"/>
      <c r="L46" s="158"/>
      <c r="M46" s="155" t="s">
        <v>5</v>
      </c>
      <c r="N46" s="156"/>
      <c r="O46" s="157" t="s">
        <v>7</v>
      </c>
      <c r="P46" s="158"/>
      <c r="Q46" s="158"/>
      <c r="R46" s="158"/>
      <c r="S46" s="158"/>
      <c r="T46" s="158"/>
      <c r="U46" s="158"/>
      <c r="V46" s="158"/>
      <c r="W46" s="158"/>
      <c r="X46" s="158"/>
      <c r="Y46" s="158"/>
    </row>
    <row r="47" spans="1:25" s="1" customFormat="1" ht="208.7" customHeight="1" x14ac:dyDescent="0.25">
      <c r="A47" s="34" t="s">
        <v>118</v>
      </c>
      <c r="B47" s="36">
        <v>199</v>
      </c>
      <c r="C47" s="161" t="s">
        <v>9</v>
      </c>
      <c r="D47" s="162"/>
      <c r="E47" s="161" t="s">
        <v>62</v>
      </c>
      <c r="F47" s="162"/>
      <c r="G47" s="150" t="s">
        <v>127</v>
      </c>
      <c r="H47" s="151"/>
      <c r="I47" s="151"/>
      <c r="J47" s="151"/>
      <c r="K47" s="151"/>
      <c r="L47" s="151"/>
      <c r="M47" s="180">
        <v>7</v>
      </c>
      <c r="N47" s="181"/>
      <c r="O47" s="159" t="s">
        <v>116</v>
      </c>
      <c r="P47" s="160"/>
      <c r="Q47" s="160"/>
      <c r="R47" s="160"/>
      <c r="S47" s="160"/>
      <c r="T47" s="160"/>
      <c r="U47" s="160"/>
      <c r="V47" s="160"/>
      <c r="W47" s="160"/>
      <c r="X47" s="160"/>
      <c r="Y47" s="160"/>
    </row>
    <row r="48" spans="1:25" s="1" customFormat="1" ht="208.7" customHeight="1" x14ac:dyDescent="0.25">
      <c r="A48" s="35" t="s">
        <v>119</v>
      </c>
      <c r="B48" s="83">
        <v>239</v>
      </c>
      <c r="C48" s="186" t="s">
        <v>9</v>
      </c>
      <c r="D48" s="187"/>
      <c r="E48" s="184" t="s">
        <v>62</v>
      </c>
      <c r="F48" s="185"/>
      <c r="G48" s="146" t="s">
        <v>128</v>
      </c>
      <c r="H48" s="147"/>
      <c r="I48" s="147"/>
      <c r="J48" s="147"/>
      <c r="K48" s="147"/>
      <c r="L48" s="147"/>
      <c r="M48" s="178">
        <v>7</v>
      </c>
      <c r="N48" s="179"/>
      <c r="O48" s="141" t="s">
        <v>117</v>
      </c>
      <c r="P48" s="142"/>
      <c r="Q48" s="142"/>
      <c r="R48" s="142"/>
      <c r="S48" s="142"/>
      <c r="T48" s="142"/>
      <c r="U48" s="142"/>
      <c r="V48" s="142"/>
      <c r="W48" s="142"/>
      <c r="X48" s="142"/>
      <c r="Y48" s="142"/>
    </row>
    <row r="49" spans="1:25" s="1" customFormat="1" ht="186.6" customHeight="1" x14ac:dyDescent="0.25">
      <c r="A49" s="34" t="s">
        <v>123</v>
      </c>
      <c r="B49" s="36">
        <v>399</v>
      </c>
      <c r="C49" s="182" t="s">
        <v>9</v>
      </c>
      <c r="D49" s="183"/>
      <c r="E49" s="182">
        <v>4</v>
      </c>
      <c r="F49" s="183"/>
      <c r="G49" s="159" t="s">
        <v>129</v>
      </c>
      <c r="H49" s="160"/>
      <c r="I49" s="160"/>
      <c r="J49" s="160"/>
      <c r="K49" s="160"/>
      <c r="L49" s="160"/>
      <c r="M49" s="180">
        <v>7</v>
      </c>
      <c r="N49" s="181"/>
      <c r="O49" s="143" t="s">
        <v>113</v>
      </c>
      <c r="P49" s="144"/>
      <c r="Q49" s="144"/>
      <c r="R49" s="144"/>
      <c r="S49" s="144"/>
      <c r="T49" s="144"/>
      <c r="U49" s="144"/>
      <c r="V49" s="144"/>
      <c r="W49" s="144"/>
      <c r="X49" s="144"/>
      <c r="Y49" s="144"/>
    </row>
    <row r="50" spans="1:25" s="1" customFormat="1" ht="234.6" customHeight="1" x14ac:dyDescent="0.25">
      <c r="A50" s="74" t="s">
        <v>74</v>
      </c>
      <c r="B50" s="75">
        <v>-0.2</v>
      </c>
      <c r="C50" s="188" t="s">
        <v>68</v>
      </c>
      <c r="D50" s="189"/>
      <c r="E50" s="76"/>
      <c r="F50" s="77"/>
      <c r="G50" s="228" t="s">
        <v>130</v>
      </c>
      <c r="H50" s="229"/>
      <c r="I50" s="229"/>
      <c r="J50" s="229"/>
      <c r="K50" s="229"/>
      <c r="L50" s="229"/>
      <c r="M50" s="178">
        <v>4</v>
      </c>
      <c r="N50" s="179"/>
      <c r="O50" s="146" t="s">
        <v>121</v>
      </c>
      <c r="P50" s="147"/>
      <c r="Q50" s="147"/>
      <c r="R50" s="147"/>
      <c r="S50" s="147"/>
      <c r="T50" s="147"/>
      <c r="U50" s="147"/>
      <c r="V50" s="147"/>
      <c r="W50" s="147"/>
      <c r="X50" s="147"/>
      <c r="Y50" s="147"/>
    </row>
    <row r="51" spans="1:25" s="1" customFormat="1" ht="199.7" customHeight="1" x14ac:dyDescent="0.25">
      <c r="A51" s="78" t="s">
        <v>73</v>
      </c>
      <c r="B51" s="79">
        <v>-0.1</v>
      </c>
      <c r="C51" s="226" t="s">
        <v>68</v>
      </c>
      <c r="D51" s="227"/>
      <c r="E51" s="80"/>
      <c r="F51" s="81"/>
      <c r="G51" s="230" t="s">
        <v>124</v>
      </c>
      <c r="H51" s="231"/>
      <c r="I51" s="231"/>
      <c r="J51" s="231"/>
      <c r="K51" s="231"/>
      <c r="L51" s="231"/>
      <c r="M51" s="180">
        <v>7</v>
      </c>
      <c r="N51" s="181"/>
      <c r="O51" s="143" t="s">
        <v>121</v>
      </c>
      <c r="P51" s="144"/>
      <c r="Q51" s="144"/>
      <c r="R51" s="144"/>
      <c r="S51" s="144"/>
      <c r="T51" s="144"/>
      <c r="U51" s="144"/>
      <c r="V51" s="144"/>
      <c r="W51" s="144"/>
      <c r="X51" s="144"/>
      <c r="Y51" s="144"/>
    </row>
    <row r="52" spans="1:25" x14ac:dyDescent="0.25">
      <c r="A52" s="5"/>
    </row>
    <row r="54" spans="1:25" ht="69" customHeight="1" x14ac:dyDescent="0.25">
      <c r="A54" s="154" t="s">
        <v>120</v>
      </c>
      <c r="B54" s="154"/>
      <c r="C54" s="154"/>
      <c r="D54" s="154"/>
      <c r="E54" s="154"/>
      <c r="F54" s="9"/>
      <c r="G54" s="9"/>
      <c r="J54" s="3"/>
      <c r="K54" s="3"/>
      <c r="L54" s="3"/>
      <c r="M54" s="3"/>
      <c r="N54" s="3"/>
      <c r="O54" s="3"/>
      <c r="P54" s="3"/>
      <c r="Q54" s="3"/>
      <c r="R54" s="3"/>
    </row>
    <row r="55" spans="1:25" ht="23.45" customHeight="1" x14ac:dyDescent="0.25">
      <c r="G55" s="9"/>
      <c r="J55" s="3"/>
      <c r="K55" s="3"/>
      <c r="L55" s="3"/>
      <c r="M55" s="3"/>
      <c r="N55" s="3"/>
      <c r="O55" s="3"/>
      <c r="P55" s="3"/>
      <c r="Q55" s="3"/>
      <c r="R55" s="3"/>
    </row>
    <row r="56" spans="1:25" ht="336" customHeight="1" x14ac:dyDescent="0.25">
      <c r="A56" s="21" t="s">
        <v>13</v>
      </c>
      <c r="B56" s="86" t="s">
        <v>131</v>
      </c>
      <c r="C56" s="31" t="s">
        <v>52</v>
      </c>
      <c r="D56" s="31" t="s">
        <v>53</v>
      </c>
      <c r="E56" s="31" t="s">
        <v>54</v>
      </c>
      <c r="F56" s="31" t="s">
        <v>55</v>
      </c>
      <c r="G56" s="31" t="s">
        <v>56</v>
      </c>
      <c r="H56" s="31" t="s">
        <v>57</v>
      </c>
      <c r="I56" s="32" t="s">
        <v>58</v>
      </c>
      <c r="J56" s="31" t="s">
        <v>59</v>
      </c>
    </row>
    <row r="57" spans="1:25" ht="86.45" customHeight="1" x14ac:dyDescent="0.25">
      <c r="A57" s="51" t="s">
        <v>12</v>
      </c>
      <c r="B57" s="223" t="s">
        <v>137</v>
      </c>
      <c r="C57" s="224"/>
      <c r="D57" s="168" t="s">
        <v>136</v>
      </c>
      <c r="E57" s="169"/>
      <c r="F57" s="169"/>
      <c r="G57" s="169"/>
      <c r="H57" s="169"/>
      <c r="I57" s="169"/>
      <c r="J57" s="170"/>
    </row>
    <row r="58" spans="1:25" ht="61.35" customHeight="1" x14ac:dyDescent="0.25">
      <c r="A58" s="49" t="s">
        <v>80</v>
      </c>
      <c r="B58" s="58">
        <v>22.5</v>
      </c>
      <c r="C58" s="50">
        <v>34</v>
      </c>
      <c r="D58" s="50">
        <v>39</v>
      </c>
      <c r="E58" s="50">
        <v>39</v>
      </c>
      <c r="F58" s="50">
        <v>41</v>
      </c>
      <c r="G58" s="50">
        <v>43</v>
      </c>
      <c r="H58" s="50">
        <v>43</v>
      </c>
      <c r="I58" s="50">
        <v>43</v>
      </c>
      <c r="J58" s="50">
        <v>34</v>
      </c>
    </row>
    <row r="59" spans="1:25" ht="61.35" customHeight="1" x14ac:dyDescent="0.25">
      <c r="A59" s="41" t="s">
        <v>81</v>
      </c>
      <c r="B59" s="59">
        <v>30.5</v>
      </c>
      <c r="C59" s="16">
        <v>42</v>
      </c>
      <c r="D59" s="16">
        <v>52</v>
      </c>
      <c r="E59" s="16">
        <v>52</v>
      </c>
      <c r="F59" s="16">
        <v>52</v>
      </c>
      <c r="G59" s="16">
        <v>54</v>
      </c>
      <c r="H59" s="16">
        <v>54</v>
      </c>
      <c r="I59" s="16">
        <v>54</v>
      </c>
      <c r="J59" s="16">
        <v>42</v>
      </c>
    </row>
    <row r="60" spans="1:25" ht="61.35" customHeight="1" x14ac:dyDescent="0.25">
      <c r="A60" s="89" t="s">
        <v>134</v>
      </c>
      <c r="B60" s="58">
        <v>40</v>
      </c>
      <c r="C60" s="58">
        <v>55</v>
      </c>
      <c r="D60" s="58">
        <v>60</v>
      </c>
      <c r="E60" s="58">
        <v>60</v>
      </c>
      <c r="F60" s="58">
        <v>65</v>
      </c>
      <c r="G60" s="58">
        <v>65</v>
      </c>
      <c r="H60" s="58">
        <v>65</v>
      </c>
      <c r="I60" s="58">
        <v>65</v>
      </c>
      <c r="J60" s="58">
        <v>55</v>
      </c>
      <c r="L60" s="194" t="s">
        <v>140</v>
      </c>
      <c r="M60" s="194"/>
      <c r="N60" s="194"/>
      <c r="O60" s="194"/>
      <c r="P60" s="194"/>
    </row>
    <row r="61" spans="1:25" ht="61.35" customHeight="1" x14ac:dyDescent="0.25">
      <c r="A61" s="90" t="s">
        <v>135</v>
      </c>
      <c r="B61" s="59">
        <v>45</v>
      </c>
      <c r="C61" s="59">
        <v>60</v>
      </c>
      <c r="D61" s="59">
        <v>65</v>
      </c>
      <c r="E61" s="59">
        <v>70</v>
      </c>
      <c r="F61" s="59">
        <v>70</v>
      </c>
      <c r="G61" s="59">
        <v>70</v>
      </c>
      <c r="H61" s="59">
        <v>70</v>
      </c>
      <c r="I61" s="59">
        <v>70</v>
      </c>
      <c r="J61" s="59">
        <v>60</v>
      </c>
    </row>
    <row r="62" spans="1:25" ht="44.45" customHeight="1" x14ac:dyDescent="0.25">
      <c r="A62" s="38" t="s">
        <v>102</v>
      </c>
      <c r="B62" s="60">
        <v>16</v>
      </c>
      <c r="C62" s="202"/>
      <c r="D62" s="203"/>
      <c r="E62" s="203"/>
      <c r="F62" s="203"/>
      <c r="G62" s="203"/>
      <c r="H62" s="203"/>
      <c r="I62" s="203"/>
      <c r="J62" s="203"/>
    </row>
    <row r="63" spans="1:25" ht="44.45" customHeight="1" x14ac:dyDescent="0.25">
      <c r="A63" s="39" t="s">
        <v>103</v>
      </c>
      <c r="B63" s="59">
        <v>20</v>
      </c>
      <c r="C63" s="204"/>
      <c r="D63" s="205"/>
      <c r="E63" s="205"/>
      <c r="F63" s="205"/>
      <c r="G63" s="205"/>
      <c r="H63" s="205"/>
      <c r="I63" s="205"/>
      <c r="J63" s="205"/>
    </row>
    <row r="64" spans="1:25" ht="44.45" customHeight="1" x14ac:dyDescent="0.25">
      <c r="A64" s="38" t="s">
        <v>82</v>
      </c>
      <c r="B64" s="60">
        <v>5</v>
      </c>
      <c r="C64" s="17">
        <v>7</v>
      </c>
      <c r="D64" s="17">
        <v>7</v>
      </c>
      <c r="E64" s="17">
        <v>7</v>
      </c>
      <c r="F64" s="17">
        <v>7</v>
      </c>
      <c r="G64" s="17">
        <v>7</v>
      </c>
      <c r="H64" s="17">
        <v>7</v>
      </c>
      <c r="I64" s="17">
        <v>7</v>
      </c>
      <c r="J64" s="17">
        <v>7</v>
      </c>
    </row>
    <row r="65" spans="1:17" ht="44.45" customHeight="1" x14ac:dyDescent="0.25">
      <c r="A65" s="39" t="s">
        <v>83</v>
      </c>
      <c r="B65" s="59">
        <v>3</v>
      </c>
      <c r="C65" s="16">
        <v>5</v>
      </c>
      <c r="D65" s="16">
        <v>6</v>
      </c>
      <c r="E65" s="16">
        <v>6</v>
      </c>
      <c r="F65" s="16">
        <v>6</v>
      </c>
      <c r="G65" s="16">
        <v>6</v>
      </c>
      <c r="H65" s="16">
        <v>6</v>
      </c>
      <c r="I65" s="16">
        <v>6</v>
      </c>
      <c r="J65" s="16">
        <v>5</v>
      </c>
    </row>
    <row r="66" spans="1:17" ht="44.45" customHeight="1" x14ac:dyDescent="0.25">
      <c r="A66" s="38" t="s">
        <v>84</v>
      </c>
      <c r="B66" s="198" t="s">
        <v>85</v>
      </c>
      <c r="C66" s="199"/>
      <c r="D66" s="199"/>
      <c r="E66" s="199"/>
      <c r="F66" s="199"/>
      <c r="G66" s="199"/>
      <c r="H66" s="199"/>
      <c r="I66" s="199"/>
      <c r="J66" s="199"/>
    </row>
    <row r="67" spans="1:17" ht="44.45" customHeight="1" x14ac:dyDescent="0.25">
      <c r="A67" s="39" t="s">
        <v>86</v>
      </c>
      <c r="B67" s="200" t="s">
        <v>85</v>
      </c>
      <c r="C67" s="201"/>
      <c r="D67" s="62">
        <v>4</v>
      </c>
      <c r="E67" s="63">
        <v>4</v>
      </c>
      <c r="F67" s="64">
        <v>4</v>
      </c>
      <c r="G67" s="62">
        <v>4</v>
      </c>
      <c r="H67" s="64">
        <v>4</v>
      </c>
      <c r="I67" s="62">
        <v>4</v>
      </c>
      <c r="J67" s="63" t="s">
        <v>85</v>
      </c>
    </row>
    <row r="68" spans="1:17" ht="44.45" customHeight="1" x14ac:dyDescent="0.25">
      <c r="A68" s="38" t="s">
        <v>87</v>
      </c>
      <c r="B68" s="60">
        <v>3</v>
      </c>
      <c r="C68" s="17">
        <v>4</v>
      </c>
      <c r="D68" s="17">
        <v>4</v>
      </c>
      <c r="E68" s="17">
        <v>4</v>
      </c>
      <c r="F68" s="17">
        <v>4</v>
      </c>
      <c r="G68" s="17">
        <v>4</v>
      </c>
      <c r="H68" s="17">
        <v>4</v>
      </c>
      <c r="I68" s="17">
        <v>4</v>
      </c>
      <c r="J68" s="17">
        <v>3</v>
      </c>
    </row>
    <row r="69" spans="1:17" ht="44.45" customHeight="1" x14ac:dyDescent="0.25">
      <c r="A69" s="39" t="s">
        <v>88</v>
      </c>
      <c r="B69" s="59">
        <v>5</v>
      </c>
      <c r="C69" s="16">
        <v>5</v>
      </c>
      <c r="D69" s="16">
        <v>5</v>
      </c>
      <c r="E69" s="16">
        <v>5</v>
      </c>
      <c r="F69" s="16">
        <v>5</v>
      </c>
      <c r="G69" s="16">
        <v>5</v>
      </c>
      <c r="H69" s="16">
        <v>5</v>
      </c>
      <c r="I69" s="16">
        <v>5</v>
      </c>
      <c r="J69" s="16">
        <v>5</v>
      </c>
    </row>
    <row r="70" spans="1:17" ht="44.45" customHeight="1" x14ac:dyDescent="0.25">
      <c r="A70" s="38" t="s">
        <v>89</v>
      </c>
      <c r="B70" s="60">
        <v>5</v>
      </c>
      <c r="C70" s="17">
        <v>5</v>
      </c>
      <c r="D70" s="17">
        <v>5</v>
      </c>
      <c r="E70" s="17">
        <v>5</v>
      </c>
      <c r="F70" s="17">
        <v>5</v>
      </c>
      <c r="G70" s="17">
        <v>5</v>
      </c>
      <c r="H70" s="17">
        <v>5</v>
      </c>
      <c r="I70" s="17">
        <v>5</v>
      </c>
      <c r="J70" s="17">
        <v>5</v>
      </c>
    </row>
    <row r="71" spans="1:17" ht="44.45" customHeight="1" x14ac:dyDescent="0.25">
      <c r="A71" s="39" t="s">
        <v>94</v>
      </c>
      <c r="B71" s="59">
        <v>5</v>
      </c>
      <c r="C71" s="16">
        <v>5</v>
      </c>
      <c r="D71" s="16">
        <v>5</v>
      </c>
      <c r="E71" s="16">
        <v>5</v>
      </c>
      <c r="F71" s="16">
        <v>5</v>
      </c>
      <c r="G71" s="16">
        <v>5</v>
      </c>
      <c r="H71" s="16">
        <v>5</v>
      </c>
      <c r="I71" s="16">
        <v>5</v>
      </c>
      <c r="J71" s="16">
        <v>5</v>
      </c>
    </row>
    <row r="72" spans="1:17" ht="44.45" customHeight="1" x14ac:dyDescent="0.25">
      <c r="A72" s="38" t="s">
        <v>91</v>
      </c>
      <c r="B72" s="60">
        <v>30</v>
      </c>
      <c r="C72" s="17">
        <v>40</v>
      </c>
      <c r="D72" s="17">
        <v>50</v>
      </c>
      <c r="E72" s="17">
        <v>50</v>
      </c>
      <c r="F72" s="17">
        <v>50</v>
      </c>
      <c r="G72" s="17">
        <v>50</v>
      </c>
      <c r="H72" s="17">
        <v>50</v>
      </c>
      <c r="I72" s="17">
        <v>50</v>
      </c>
      <c r="J72" s="17">
        <v>40</v>
      </c>
    </row>
    <row r="73" spans="1:17" ht="29.45" customHeight="1" x14ac:dyDescent="0.25">
      <c r="A73" s="61" t="s">
        <v>92</v>
      </c>
      <c r="Q73" s="1"/>
    </row>
    <row r="74" spans="1:17" ht="28.5" x14ac:dyDescent="0.25">
      <c r="A74" s="61" t="s">
        <v>93</v>
      </c>
      <c r="Q74" s="1"/>
    </row>
    <row r="75" spans="1:17" ht="15" x14ac:dyDescent="0.25">
      <c r="Q75" s="1"/>
    </row>
    <row r="76" spans="1:17" s="1" customFormat="1" ht="111" customHeight="1" x14ac:dyDescent="0.35">
      <c r="A76" s="154" t="s">
        <v>20</v>
      </c>
      <c r="B76" s="154"/>
      <c r="C76" s="15"/>
      <c r="D76" s="15"/>
      <c r="E76" s="15"/>
      <c r="F76" s="15"/>
      <c r="G76" s="15"/>
      <c r="H76" s="15"/>
      <c r="I76" s="15"/>
      <c r="J76" s="15"/>
      <c r="K76" s="7"/>
      <c r="N76" s="4"/>
      <c r="O76" s="4"/>
    </row>
    <row r="77" spans="1:17" s="1" customFormat="1" ht="15.6" customHeight="1" x14ac:dyDescent="0.35">
      <c r="A77" s="15"/>
      <c r="B77" s="15"/>
      <c r="C77" s="15"/>
      <c r="D77" s="15"/>
      <c r="E77" s="15"/>
      <c r="F77" s="15"/>
      <c r="G77" s="15"/>
      <c r="H77" s="15"/>
      <c r="I77" s="15"/>
      <c r="J77" s="15"/>
      <c r="K77" s="7"/>
      <c r="N77" s="4"/>
      <c r="O77" s="4"/>
    </row>
    <row r="78" spans="1:17" s="1" customFormat="1" ht="63.6" customHeight="1" x14ac:dyDescent="0.25">
      <c r="A78" s="212" t="s">
        <v>76</v>
      </c>
      <c r="B78" s="213"/>
      <c r="C78" s="176" t="s">
        <v>10</v>
      </c>
      <c r="D78" s="176"/>
      <c r="E78" s="176" t="s">
        <v>4</v>
      </c>
      <c r="F78" s="176"/>
      <c r="G78" s="176" t="s">
        <v>5</v>
      </c>
      <c r="H78" s="225"/>
      <c r="I78" s="65"/>
      <c r="J78" s="14"/>
      <c r="K78" s="8"/>
      <c r="N78" s="4"/>
      <c r="O78" s="4"/>
    </row>
    <row r="79" spans="1:17" s="1" customFormat="1" ht="118.35" customHeight="1" x14ac:dyDescent="0.25">
      <c r="A79" s="37" t="s">
        <v>16</v>
      </c>
      <c r="B79" s="44" t="s">
        <v>11</v>
      </c>
      <c r="C79" s="208" t="s">
        <v>9</v>
      </c>
      <c r="D79" s="209"/>
      <c r="E79" s="211" t="s">
        <v>17</v>
      </c>
      <c r="F79" s="206"/>
      <c r="G79" s="206">
        <v>7</v>
      </c>
      <c r="H79" s="207"/>
      <c r="I79" s="65"/>
      <c r="J79" s="14"/>
      <c r="K79" s="8"/>
      <c r="N79" s="4"/>
      <c r="O79" s="4"/>
    </row>
    <row r="80" spans="1:17" s="1" customFormat="1" ht="253.7" customHeight="1" x14ac:dyDescent="0.25">
      <c r="A80" s="91" t="s">
        <v>138</v>
      </c>
      <c r="B80" s="84">
        <v>-0.2</v>
      </c>
      <c r="C80" s="174" t="s">
        <v>67</v>
      </c>
      <c r="D80" s="175"/>
      <c r="E80" s="177" t="s">
        <v>126</v>
      </c>
      <c r="F80" s="177"/>
      <c r="G80" s="232">
        <v>4</v>
      </c>
      <c r="H80" s="232"/>
      <c r="I80" s="197"/>
      <c r="J80" s="14"/>
      <c r="K80" s="8"/>
    </row>
    <row r="81" spans="1:19" s="1" customFormat="1" ht="129.6" customHeight="1" x14ac:dyDescent="0.25">
      <c r="A81" s="91" t="s">
        <v>139</v>
      </c>
      <c r="B81" s="85">
        <v>-0.1</v>
      </c>
      <c r="C81" s="172" t="s">
        <v>67</v>
      </c>
      <c r="D81" s="173"/>
      <c r="E81" s="171" t="s">
        <v>70</v>
      </c>
      <c r="F81" s="171"/>
      <c r="G81" s="210">
        <v>4</v>
      </c>
      <c r="H81" s="210"/>
      <c r="I81" s="197"/>
      <c r="J81" s="14"/>
      <c r="K81" s="8"/>
    </row>
    <row r="85" spans="1:19" s="1" customFormat="1" ht="36" customHeight="1" x14ac:dyDescent="0.25">
      <c r="A85" s="154" t="s">
        <v>18</v>
      </c>
      <c r="B85" s="154"/>
      <c r="C85" s="14"/>
      <c r="D85" s="14"/>
      <c r="E85" s="8"/>
      <c r="F85" s="8"/>
      <c r="G85" s="8"/>
      <c r="H85" s="8"/>
      <c r="I85" s="8"/>
      <c r="J85" s="8"/>
      <c r="K85" s="8"/>
    </row>
    <row r="86" spans="1:19" s="1" customFormat="1" ht="13.35" customHeight="1" x14ac:dyDescent="0.35">
      <c r="A86" s="2"/>
      <c r="B86" s="2"/>
      <c r="C86" s="2"/>
      <c r="D86" s="14"/>
      <c r="E86" s="8"/>
      <c r="F86" s="8"/>
      <c r="G86" s="8"/>
      <c r="H86" s="8"/>
      <c r="I86" s="8"/>
      <c r="J86" s="8"/>
      <c r="K86" s="8"/>
    </row>
    <row r="87" spans="1:19" s="1" customFormat="1" ht="174.6" customHeight="1" x14ac:dyDescent="0.25">
      <c r="A87" s="67" t="s">
        <v>8</v>
      </c>
      <c r="B87" s="87" t="s">
        <v>122</v>
      </c>
      <c r="C87" s="24" t="s">
        <v>36</v>
      </c>
      <c r="D87" s="25" t="s">
        <v>37</v>
      </c>
      <c r="E87" s="26" t="s">
        <v>38</v>
      </c>
      <c r="F87" s="23" t="s">
        <v>39</v>
      </c>
      <c r="G87" s="23" t="s">
        <v>40</v>
      </c>
      <c r="H87" s="23" t="s">
        <v>41</v>
      </c>
      <c r="I87" s="25" t="s">
        <v>42</v>
      </c>
      <c r="J87" s="27" t="s">
        <v>43</v>
      </c>
      <c r="K87" s="27" t="s">
        <v>44</v>
      </c>
      <c r="L87" s="27" t="s">
        <v>45</v>
      </c>
      <c r="M87" s="27" t="s">
        <v>46</v>
      </c>
      <c r="N87" s="27" t="s">
        <v>47</v>
      </c>
      <c r="O87" s="27" t="s">
        <v>48</v>
      </c>
      <c r="P87" s="27" t="s">
        <v>49</v>
      </c>
      <c r="Q87" s="27" t="s">
        <v>50</v>
      </c>
      <c r="R87" s="27" t="s">
        <v>51</v>
      </c>
      <c r="S87" s="27" t="s">
        <v>132</v>
      </c>
    </row>
    <row r="88" spans="1:19" s="1" customFormat="1" ht="36.6" customHeight="1" x14ac:dyDescent="0.25">
      <c r="A88" s="66" t="s">
        <v>95</v>
      </c>
      <c r="B88" s="70">
        <v>4</v>
      </c>
      <c r="C88" s="70">
        <v>4</v>
      </c>
      <c r="D88" s="70">
        <v>4</v>
      </c>
      <c r="E88" s="70">
        <v>4</v>
      </c>
      <c r="F88" s="70">
        <v>4</v>
      </c>
      <c r="G88" s="70">
        <v>4</v>
      </c>
      <c r="H88" s="70">
        <v>4</v>
      </c>
      <c r="I88" s="70">
        <v>4</v>
      </c>
      <c r="J88" s="70">
        <v>4</v>
      </c>
      <c r="K88" s="70">
        <v>4</v>
      </c>
      <c r="L88" s="70">
        <v>4</v>
      </c>
      <c r="M88" s="70">
        <v>4</v>
      </c>
      <c r="N88" s="70">
        <v>4</v>
      </c>
      <c r="O88" s="70">
        <v>4</v>
      </c>
      <c r="P88" s="70">
        <v>4</v>
      </c>
      <c r="Q88" s="70">
        <v>4</v>
      </c>
      <c r="R88" s="70">
        <v>4</v>
      </c>
      <c r="S88" s="70">
        <v>4</v>
      </c>
    </row>
    <row r="89" spans="1:19" s="1" customFormat="1" ht="36.6" customHeight="1" x14ac:dyDescent="0.25">
      <c r="A89" s="46" t="s">
        <v>90</v>
      </c>
      <c r="B89" s="71">
        <v>5</v>
      </c>
      <c r="C89" s="71">
        <v>5</v>
      </c>
      <c r="D89" s="71">
        <v>5</v>
      </c>
      <c r="E89" s="71">
        <v>5</v>
      </c>
      <c r="F89" s="71">
        <v>5</v>
      </c>
      <c r="G89" s="71">
        <v>5</v>
      </c>
      <c r="H89" s="71">
        <v>5</v>
      </c>
      <c r="I89" s="71">
        <v>5</v>
      </c>
      <c r="J89" s="71">
        <v>5</v>
      </c>
      <c r="K89" s="71">
        <v>5</v>
      </c>
      <c r="L89" s="71">
        <v>8</v>
      </c>
      <c r="M89" s="71">
        <v>8</v>
      </c>
      <c r="N89" s="71">
        <v>8</v>
      </c>
      <c r="O89" s="71">
        <v>10</v>
      </c>
      <c r="P89" s="71">
        <v>10</v>
      </c>
      <c r="Q89" s="71">
        <v>7</v>
      </c>
      <c r="R89" s="71">
        <v>5</v>
      </c>
      <c r="S89" s="71">
        <v>5</v>
      </c>
    </row>
    <row r="90" spans="1:19" s="1" customFormat="1" ht="36.6" customHeight="1" x14ac:dyDescent="0.25">
      <c r="A90" s="45" t="s">
        <v>89</v>
      </c>
      <c r="B90" s="70">
        <v>5</v>
      </c>
      <c r="C90" s="70">
        <v>5</v>
      </c>
      <c r="D90" s="70">
        <v>5</v>
      </c>
      <c r="E90" s="70">
        <v>5</v>
      </c>
      <c r="F90" s="70">
        <v>5</v>
      </c>
      <c r="G90" s="70">
        <v>5</v>
      </c>
      <c r="H90" s="70">
        <v>5</v>
      </c>
      <c r="I90" s="70">
        <v>5</v>
      </c>
      <c r="J90" s="70">
        <v>5</v>
      </c>
      <c r="K90" s="70">
        <v>5</v>
      </c>
      <c r="L90" s="70">
        <v>5</v>
      </c>
      <c r="M90" s="70">
        <v>5</v>
      </c>
      <c r="N90" s="70">
        <v>5</v>
      </c>
      <c r="O90" s="70">
        <v>5</v>
      </c>
      <c r="P90" s="70">
        <v>5</v>
      </c>
      <c r="Q90" s="70">
        <v>5</v>
      </c>
      <c r="R90" s="70">
        <v>5</v>
      </c>
      <c r="S90" s="70">
        <v>5</v>
      </c>
    </row>
    <row r="91" spans="1:19" s="1" customFormat="1" ht="36.6" customHeight="1" x14ac:dyDescent="0.25">
      <c r="A91" s="46" t="s">
        <v>96</v>
      </c>
      <c r="B91" s="71">
        <v>15</v>
      </c>
      <c r="C91" s="71">
        <v>15</v>
      </c>
      <c r="D91" s="71">
        <v>15</v>
      </c>
      <c r="E91" s="71">
        <v>15</v>
      </c>
      <c r="F91" s="71">
        <v>15</v>
      </c>
      <c r="G91" s="71">
        <v>15</v>
      </c>
      <c r="H91" s="71">
        <v>15</v>
      </c>
      <c r="I91" s="71">
        <v>15</v>
      </c>
      <c r="J91" s="71">
        <v>15</v>
      </c>
      <c r="K91" s="71">
        <v>15</v>
      </c>
      <c r="L91" s="71">
        <v>25</v>
      </c>
      <c r="M91" s="71">
        <v>25</v>
      </c>
      <c r="N91" s="71">
        <v>25</v>
      </c>
      <c r="O91" s="71">
        <v>30</v>
      </c>
      <c r="P91" s="71">
        <v>30</v>
      </c>
      <c r="Q91" s="71">
        <v>20</v>
      </c>
      <c r="R91" s="71">
        <v>15</v>
      </c>
      <c r="S91" s="71">
        <v>15</v>
      </c>
    </row>
    <row r="92" spans="1:19" s="1" customFormat="1" ht="36.6" customHeight="1" x14ac:dyDescent="0.25">
      <c r="A92" s="45" t="s">
        <v>97</v>
      </c>
      <c r="B92" s="219">
        <v>200</v>
      </c>
      <c r="C92" s="220"/>
      <c r="D92" s="220"/>
      <c r="E92" s="220"/>
      <c r="F92" s="220"/>
      <c r="G92" s="220"/>
      <c r="H92" s="220"/>
      <c r="I92" s="220"/>
      <c r="J92" s="220"/>
      <c r="K92" s="220"/>
      <c r="L92" s="220"/>
      <c r="M92" s="220"/>
      <c r="N92" s="220"/>
      <c r="O92" s="220"/>
      <c r="P92" s="220"/>
      <c r="Q92" s="220"/>
      <c r="R92" s="220"/>
      <c r="S92" s="220"/>
    </row>
    <row r="93" spans="1:19" s="1" customFormat="1" ht="36.6" customHeight="1" x14ac:dyDescent="0.25">
      <c r="A93" s="46" t="s">
        <v>98</v>
      </c>
      <c r="B93" s="221">
        <v>70</v>
      </c>
      <c r="C93" s="222"/>
      <c r="D93" s="222"/>
      <c r="E93" s="222"/>
      <c r="F93" s="222"/>
      <c r="G93" s="222"/>
      <c r="H93" s="222"/>
      <c r="I93" s="222"/>
      <c r="J93" s="222"/>
      <c r="K93" s="222"/>
      <c r="L93" s="222"/>
      <c r="M93" s="222"/>
      <c r="N93" s="222"/>
      <c r="O93" s="222"/>
      <c r="P93" s="222"/>
      <c r="Q93" s="222"/>
      <c r="R93" s="222"/>
      <c r="S93" s="222"/>
    </row>
    <row r="94" spans="1:19" s="1" customFormat="1" ht="36.6" customHeight="1" x14ac:dyDescent="0.25">
      <c r="A94" s="45" t="s">
        <v>99</v>
      </c>
      <c r="B94" s="219">
        <v>20</v>
      </c>
      <c r="C94" s="220"/>
      <c r="D94" s="220"/>
      <c r="E94" s="220"/>
      <c r="F94" s="220"/>
      <c r="G94" s="220"/>
      <c r="H94" s="220"/>
      <c r="I94" s="220"/>
      <c r="J94" s="220"/>
      <c r="K94" s="220"/>
      <c r="L94" s="220"/>
      <c r="M94" s="220"/>
      <c r="N94" s="220"/>
      <c r="O94" s="220"/>
      <c r="P94" s="220"/>
      <c r="Q94" s="220"/>
      <c r="R94" s="220"/>
      <c r="S94" s="220"/>
    </row>
    <row r="95" spans="1:19" s="1" customFormat="1" ht="36.6" customHeight="1" x14ac:dyDescent="0.25">
      <c r="A95" s="46" t="s">
        <v>100</v>
      </c>
      <c r="B95" s="195" t="s">
        <v>101</v>
      </c>
      <c r="C95" s="196"/>
      <c r="D95" s="196"/>
      <c r="E95" s="196"/>
      <c r="F95" s="196"/>
      <c r="G95" s="196"/>
      <c r="H95" s="196"/>
      <c r="I95" s="196"/>
      <c r="J95" s="196"/>
      <c r="K95" s="196"/>
      <c r="L95" s="196"/>
      <c r="M95" s="196"/>
      <c r="N95" s="196"/>
      <c r="O95" s="196"/>
      <c r="P95" s="196"/>
      <c r="Q95" s="196"/>
      <c r="R95" s="196"/>
      <c r="S95" s="196"/>
    </row>
    <row r="96" spans="1:19" ht="36.6" customHeight="1" x14ac:dyDescent="0.25">
      <c r="A96" s="45" t="s">
        <v>106</v>
      </c>
      <c r="B96" s="214" t="s">
        <v>107</v>
      </c>
      <c r="C96" s="215"/>
      <c r="D96" s="215"/>
      <c r="E96" s="215"/>
      <c r="F96" s="215"/>
      <c r="G96" s="215"/>
      <c r="H96" s="215"/>
      <c r="I96" s="215"/>
      <c r="J96" s="215"/>
      <c r="K96" s="215"/>
      <c r="L96" s="215"/>
      <c r="M96" s="215"/>
      <c r="N96" s="215"/>
      <c r="O96" s="215"/>
      <c r="P96" s="215"/>
      <c r="Q96" s="215"/>
      <c r="R96" s="215"/>
      <c r="S96" s="215"/>
    </row>
  </sheetData>
  <mergeCells count="77">
    <mergeCell ref="B96:S96"/>
    <mergeCell ref="B23:I23"/>
    <mergeCell ref="B35:I35"/>
    <mergeCell ref="B92:S92"/>
    <mergeCell ref="B93:S93"/>
    <mergeCell ref="B94:S94"/>
    <mergeCell ref="B57:C57"/>
    <mergeCell ref="G78:H78"/>
    <mergeCell ref="C51:D51"/>
    <mergeCell ref="G50:L50"/>
    <mergeCell ref="G51:L51"/>
    <mergeCell ref="G49:L49"/>
    <mergeCell ref="O50:Y50"/>
    <mergeCell ref="O51:Y51"/>
    <mergeCell ref="A54:E54"/>
    <mergeCell ref="G80:H80"/>
    <mergeCell ref="N22:O22"/>
    <mergeCell ref="N34:O34"/>
    <mergeCell ref="G46:L46"/>
    <mergeCell ref="L60:P60"/>
    <mergeCell ref="B95:S95"/>
    <mergeCell ref="M51:N51"/>
    <mergeCell ref="I80:I81"/>
    <mergeCell ref="B66:J66"/>
    <mergeCell ref="B67:C67"/>
    <mergeCell ref="C62:J63"/>
    <mergeCell ref="G79:H79"/>
    <mergeCell ref="C79:D79"/>
    <mergeCell ref="G81:H81"/>
    <mergeCell ref="E79:F79"/>
    <mergeCell ref="A78:B78"/>
    <mergeCell ref="C78:D78"/>
    <mergeCell ref="P10:S10"/>
    <mergeCell ref="H10:L10"/>
    <mergeCell ref="M10:O10"/>
    <mergeCell ref="J6:J8"/>
    <mergeCell ref="L6:L8"/>
    <mergeCell ref="A76:B76"/>
    <mergeCell ref="M46:N46"/>
    <mergeCell ref="M48:N48"/>
    <mergeCell ref="M49:N49"/>
    <mergeCell ref="M50:N50"/>
    <mergeCell ref="C49:D49"/>
    <mergeCell ref="E49:F49"/>
    <mergeCell ref="E48:F48"/>
    <mergeCell ref="C48:D48"/>
    <mergeCell ref="C50:D50"/>
    <mergeCell ref="M47:N47"/>
    <mergeCell ref="A85:B85"/>
    <mergeCell ref="E81:F81"/>
    <mergeCell ref="C81:D81"/>
    <mergeCell ref="C80:D80"/>
    <mergeCell ref="E78:F78"/>
    <mergeCell ref="E80:F80"/>
    <mergeCell ref="A2:E2"/>
    <mergeCell ref="A5:E5"/>
    <mergeCell ref="A4:E4"/>
    <mergeCell ref="F7:F8"/>
    <mergeCell ref="D57:J57"/>
    <mergeCell ref="H7:H8"/>
    <mergeCell ref="C47:D47"/>
    <mergeCell ref="O48:Y48"/>
    <mergeCell ref="O49:Y49"/>
    <mergeCell ref="C10:E10"/>
    <mergeCell ref="G48:L48"/>
    <mergeCell ref="B9:B10"/>
    <mergeCell ref="G47:L47"/>
    <mergeCell ref="J22:M22"/>
    <mergeCell ref="J34:M34"/>
    <mergeCell ref="A19:E19"/>
    <mergeCell ref="A44:B44"/>
    <mergeCell ref="C46:D46"/>
    <mergeCell ref="A31:E31"/>
    <mergeCell ref="O46:Y46"/>
    <mergeCell ref="O47:Y47"/>
    <mergeCell ref="E46:F46"/>
    <mergeCell ref="E47:F47"/>
  </mergeCells>
  <phoneticPr fontId="1" type="noConversion"/>
  <pageMargins left="0.7" right="0.7" top="0.75" bottom="0.75" header="0.3" footer="0.3"/>
  <pageSetup paperSize="9" scale="14"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F1D79F-DD6D-4C86-8AAC-CAAE881FEC7E}">
  <sheetPr>
    <tabColor theme="0" tint="-4.9989318521683403E-2"/>
  </sheetPr>
  <dimension ref="A1:Y98"/>
  <sheetViews>
    <sheetView showGridLines="0" topLeftCell="A5" zoomScale="40" zoomScaleNormal="40" workbookViewId="0">
      <selection activeCell="V16" sqref="V16"/>
    </sheetView>
  </sheetViews>
  <sheetFormatPr baseColWidth="10" defaultColWidth="8.85546875" defaultRowHeight="12.75" x14ac:dyDescent="0.25"/>
  <cols>
    <col min="1" max="1" width="124.140625" style="4" customWidth="1"/>
    <col min="2" max="2" width="17.42578125" style="4" customWidth="1"/>
    <col min="3" max="3" width="18.42578125" style="4" customWidth="1"/>
    <col min="4" max="4" width="17.85546875" style="4" customWidth="1"/>
    <col min="5" max="27" width="15" style="4" customWidth="1"/>
    <col min="28" max="28" width="18.140625" style="4" customWidth="1"/>
    <col min="29" max="29" width="15.140625" style="4" customWidth="1"/>
    <col min="30" max="230" width="5.5703125" style="4" customWidth="1"/>
    <col min="231" max="16384" width="8.85546875" style="4"/>
  </cols>
  <sheetData>
    <row r="1" spans="1:20" ht="22.7" customHeight="1" x14ac:dyDescent="0.25">
      <c r="A1" s="3"/>
      <c r="B1" s="3"/>
      <c r="C1" s="3"/>
      <c r="D1" s="3"/>
      <c r="E1" s="3"/>
      <c r="F1" s="3"/>
      <c r="G1" s="3"/>
      <c r="H1" s="3"/>
      <c r="I1" s="3"/>
      <c r="J1" s="3"/>
      <c r="K1" s="3"/>
      <c r="L1" s="3"/>
      <c r="M1" s="3"/>
      <c r="N1" s="3"/>
      <c r="O1" s="3"/>
      <c r="P1" s="3"/>
      <c r="Q1" s="3"/>
      <c r="R1" s="3"/>
    </row>
    <row r="2" spans="1:20" ht="88.7" customHeight="1" x14ac:dyDescent="0.25">
      <c r="A2" s="163" t="s">
        <v>133</v>
      </c>
      <c r="B2" s="164"/>
      <c r="C2" s="164"/>
      <c r="D2" s="164"/>
      <c r="E2" s="164"/>
      <c r="F2" s="3"/>
      <c r="G2" s="3"/>
      <c r="H2" s="3"/>
      <c r="I2" s="3"/>
      <c r="J2" s="3"/>
      <c r="K2" s="3"/>
      <c r="L2" s="3"/>
      <c r="M2" s="3"/>
      <c r="N2" s="3"/>
      <c r="O2" s="3"/>
      <c r="P2" s="3"/>
      <c r="Q2" s="3"/>
      <c r="R2" s="3"/>
    </row>
    <row r="3" spans="1:20" ht="88.7" customHeight="1" x14ac:dyDescent="0.25">
      <c r="A3" s="3"/>
      <c r="B3" s="3"/>
      <c r="C3" s="3"/>
      <c r="D3" s="3"/>
      <c r="E3" s="3"/>
      <c r="F3" s="3"/>
      <c r="G3" s="3"/>
      <c r="H3" s="3"/>
      <c r="I3" s="3"/>
      <c r="J3" s="3"/>
      <c r="K3" s="3"/>
      <c r="L3" s="3"/>
      <c r="M3" s="3"/>
      <c r="N3" s="3"/>
      <c r="O3" s="3"/>
      <c r="P3" s="3"/>
      <c r="Q3" s="3"/>
      <c r="R3" s="3"/>
    </row>
    <row r="4" spans="1:20" ht="168" customHeight="1" x14ac:dyDescent="0.25">
      <c r="A4" s="165" t="s">
        <v>104</v>
      </c>
      <c r="B4" s="165"/>
      <c r="C4" s="165"/>
      <c r="D4" s="165"/>
      <c r="E4" s="165"/>
      <c r="P4" s="3"/>
    </row>
    <row r="5" spans="1:20" ht="79.349999999999994" customHeight="1" x14ac:dyDescent="0.25">
      <c r="A5" s="154" t="s">
        <v>22</v>
      </c>
      <c r="B5" s="154"/>
      <c r="C5" s="154"/>
      <c r="D5" s="154"/>
      <c r="E5" s="154"/>
      <c r="F5" s="3"/>
      <c r="G5" s="3"/>
    </row>
    <row r="6" spans="1:20" ht="21.6" customHeight="1" x14ac:dyDescent="0.25">
      <c r="D6" s="54"/>
      <c r="J6" s="192"/>
      <c r="L6" s="192"/>
    </row>
    <row r="7" spans="1:20" ht="41.45" customHeight="1" x14ac:dyDescent="0.25">
      <c r="F7" s="166" t="s">
        <v>64</v>
      </c>
      <c r="H7" s="166" t="s">
        <v>65</v>
      </c>
      <c r="J7" s="192"/>
      <c r="L7" s="192"/>
    </row>
    <row r="8" spans="1:20" ht="34.35" customHeight="1" x14ac:dyDescent="0.25">
      <c r="C8" s="72" t="s">
        <v>78</v>
      </c>
      <c r="F8" s="167"/>
      <c r="H8" s="167"/>
      <c r="J8" s="193"/>
      <c r="L8" s="193"/>
    </row>
    <row r="9" spans="1:20" ht="151.69999999999999" customHeight="1" x14ac:dyDescent="0.25">
      <c r="A9" s="22" t="s">
        <v>14</v>
      </c>
      <c r="B9" s="148" t="s">
        <v>66</v>
      </c>
      <c r="C9" s="68" t="s">
        <v>105</v>
      </c>
      <c r="D9" s="24" t="s">
        <v>36</v>
      </c>
      <c r="E9" s="25" t="s">
        <v>37</v>
      </c>
      <c r="F9" s="26" t="s">
        <v>38</v>
      </c>
      <c r="G9" s="23" t="s">
        <v>39</v>
      </c>
      <c r="H9" s="23" t="s">
        <v>40</v>
      </c>
      <c r="I9" s="23" t="s">
        <v>41</v>
      </c>
      <c r="J9" s="25" t="s">
        <v>42</v>
      </c>
      <c r="K9" s="27" t="s">
        <v>43</v>
      </c>
      <c r="L9" s="27" t="s">
        <v>44</v>
      </c>
      <c r="M9" s="27" t="s">
        <v>45</v>
      </c>
      <c r="N9" s="27" t="s">
        <v>46</v>
      </c>
      <c r="O9" s="27" t="s">
        <v>47</v>
      </c>
      <c r="P9" s="27" t="s">
        <v>48</v>
      </c>
      <c r="Q9" s="27" t="s">
        <v>49</v>
      </c>
      <c r="R9" s="27" t="s">
        <v>50</v>
      </c>
      <c r="S9" s="27" t="s">
        <v>51</v>
      </c>
      <c r="T9" s="27" t="s">
        <v>125</v>
      </c>
    </row>
    <row r="10" spans="1:20" ht="219.6" customHeight="1" x14ac:dyDescent="0.25">
      <c r="A10" s="22" t="s">
        <v>23</v>
      </c>
      <c r="B10" s="149"/>
      <c r="C10" s="145" t="s">
        <v>63</v>
      </c>
      <c r="D10" s="145"/>
      <c r="E10" s="145"/>
      <c r="F10" s="48" t="s">
        <v>69</v>
      </c>
      <c r="G10" s="48" t="s">
        <v>72</v>
      </c>
      <c r="H10" s="145" t="s">
        <v>63</v>
      </c>
      <c r="I10" s="145"/>
      <c r="J10" s="145"/>
      <c r="K10" s="145"/>
      <c r="L10" s="145"/>
      <c r="M10" s="191" t="s">
        <v>108</v>
      </c>
      <c r="N10" s="191"/>
      <c r="O10" s="191"/>
      <c r="P10" s="145" t="s">
        <v>109</v>
      </c>
      <c r="Q10" s="145"/>
      <c r="R10" s="145"/>
      <c r="S10" s="190"/>
      <c r="T10" s="88" t="s">
        <v>33</v>
      </c>
    </row>
    <row r="11" spans="1:20" ht="35.450000000000003" customHeight="1" x14ac:dyDescent="0.25">
      <c r="A11" s="42" t="s">
        <v>110</v>
      </c>
      <c r="B11" s="55">
        <v>3</v>
      </c>
      <c r="C11" s="30">
        <v>57.6</v>
      </c>
      <c r="D11" s="30">
        <v>57.6</v>
      </c>
      <c r="E11" s="30">
        <v>57.6</v>
      </c>
      <c r="F11" s="30">
        <v>57.6</v>
      </c>
      <c r="G11" s="28">
        <v>60</v>
      </c>
      <c r="H11" s="28">
        <v>60</v>
      </c>
      <c r="I11" s="28">
        <v>60</v>
      </c>
      <c r="J11" s="28">
        <v>60</v>
      </c>
      <c r="K11" s="28">
        <v>60</v>
      </c>
      <c r="L11" s="29">
        <v>86.4</v>
      </c>
      <c r="M11" s="29">
        <v>110</v>
      </c>
      <c r="N11" s="29">
        <v>110</v>
      </c>
      <c r="O11" s="29">
        <v>113</v>
      </c>
      <c r="P11" s="29">
        <v>117</v>
      </c>
      <c r="Q11" s="29">
        <v>117</v>
      </c>
      <c r="R11" s="29">
        <v>99</v>
      </c>
      <c r="S11" s="29">
        <v>58.5</v>
      </c>
      <c r="T11" s="29">
        <v>57</v>
      </c>
    </row>
    <row r="12" spans="1:20" ht="35.450000000000003" customHeight="1" x14ac:dyDescent="0.25">
      <c r="A12" s="43" t="s">
        <v>111</v>
      </c>
      <c r="B12" s="47">
        <v>4</v>
      </c>
      <c r="C12" s="20">
        <v>60.300000000000004</v>
      </c>
      <c r="D12" s="20">
        <v>60.300000000000004</v>
      </c>
      <c r="E12" s="20">
        <v>60.300000000000004</v>
      </c>
      <c r="F12" s="20">
        <v>60.300000000000004</v>
      </c>
      <c r="G12" s="18">
        <v>62.1</v>
      </c>
      <c r="H12" s="18">
        <v>62.1</v>
      </c>
      <c r="I12" s="18">
        <v>62.1</v>
      </c>
      <c r="J12" s="18">
        <v>62.1</v>
      </c>
      <c r="K12" s="18">
        <v>62.1</v>
      </c>
      <c r="L12" s="19">
        <v>89.100000000000009</v>
      </c>
      <c r="M12" s="19">
        <v>113</v>
      </c>
      <c r="N12" s="19">
        <v>113</v>
      </c>
      <c r="O12" s="19">
        <v>116</v>
      </c>
      <c r="P12" s="19">
        <v>121</v>
      </c>
      <c r="Q12" s="19">
        <v>121</v>
      </c>
      <c r="R12" s="101">
        <v>107.1</v>
      </c>
      <c r="S12" s="101">
        <v>65</v>
      </c>
      <c r="T12" s="19">
        <v>59</v>
      </c>
    </row>
    <row r="13" spans="1:20" ht="35.450000000000003" customHeight="1" x14ac:dyDescent="0.25">
      <c r="A13" s="73" t="s">
        <v>112</v>
      </c>
      <c r="B13" s="47">
        <v>10</v>
      </c>
      <c r="C13" s="56">
        <v>63</v>
      </c>
      <c r="D13" s="56">
        <v>63</v>
      </c>
      <c r="E13" s="56">
        <v>63</v>
      </c>
      <c r="F13" s="56">
        <v>63</v>
      </c>
      <c r="G13" s="28">
        <v>64.8</v>
      </c>
      <c r="H13" s="28">
        <v>64.8</v>
      </c>
      <c r="I13" s="28">
        <v>64.8</v>
      </c>
      <c r="J13" s="28">
        <v>64.8</v>
      </c>
      <c r="K13" s="28">
        <v>64.8</v>
      </c>
      <c r="L13" s="29">
        <v>90</v>
      </c>
      <c r="M13" s="29">
        <v>119</v>
      </c>
      <c r="N13" s="29">
        <v>119</v>
      </c>
      <c r="O13" s="29">
        <v>122</v>
      </c>
      <c r="P13" s="29">
        <v>132</v>
      </c>
      <c r="Q13" s="29">
        <v>132</v>
      </c>
      <c r="R13" s="29">
        <v>104</v>
      </c>
      <c r="S13" s="29">
        <v>64.8</v>
      </c>
      <c r="T13" s="29">
        <v>63</v>
      </c>
    </row>
    <row r="14" spans="1:20" ht="35.450000000000003" customHeight="1" x14ac:dyDescent="0.25">
      <c r="A14" s="43" t="s">
        <v>115</v>
      </c>
      <c r="B14" s="47">
        <v>3</v>
      </c>
      <c r="C14" s="20">
        <v>63</v>
      </c>
      <c r="D14" s="20">
        <v>63</v>
      </c>
      <c r="E14" s="20">
        <v>63</v>
      </c>
      <c r="F14" s="20">
        <v>63</v>
      </c>
      <c r="G14" s="18">
        <v>64.8</v>
      </c>
      <c r="H14" s="18">
        <v>64.8</v>
      </c>
      <c r="I14" s="18">
        <v>64.8</v>
      </c>
      <c r="J14" s="18">
        <v>64.8</v>
      </c>
      <c r="K14" s="18">
        <v>64.8</v>
      </c>
      <c r="L14" s="19">
        <v>90.9</v>
      </c>
      <c r="M14" s="19">
        <v>123</v>
      </c>
      <c r="N14" s="19">
        <v>123</v>
      </c>
      <c r="O14" s="19">
        <v>127</v>
      </c>
      <c r="P14" s="19">
        <v>132</v>
      </c>
      <c r="Q14" s="19">
        <v>132</v>
      </c>
      <c r="R14" s="19">
        <v>104</v>
      </c>
      <c r="S14" s="19">
        <v>64.8</v>
      </c>
      <c r="T14" s="19">
        <v>63</v>
      </c>
    </row>
    <row r="15" spans="1:20" ht="35.450000000000003" customHeight="1" x14ac:dyDescent="0.25">
      <c r="A15" s="42" t="s">
        <v>113</v>
      </c>
      <c r="B15" s="57">
        <v>4</v>
      </c>
      <c r="C15" s="30">
        <v>72</v>
      </c>
      <c r="D15" s="30">
        <v>72</v>
      </c>
      <c r="E15" s="30">
        <v>72</v>
      </c>
      <c r="F15" s="30">
        <v>72</v>
      </c>
      <c r="G15" s="28">
        <v>73.8</v>
      </c>
      <c r="H15" s="28">
        <v>73.8</v>
      </c>
      <c r="I15" s="28">
        <v>73.8</v>
      </c>
      <c r="J15" s="28">
        <v>73.8</v>
      </c>
      <c r="K15" s="28">
        <v>73.8</v>
      </c>
      <c r="L15" s="29">
        <v>99.9</v>
      </c>
      <c r="M15" s="29">
        <v>140</v>
      </c>
      <c r="N15" s="29">
        <v>140</v>
      </c>
      <c r="O15" s="29">
        <v>144</v>
      </c>
      <c r="P15" s="29">
        <v>146</v>
      </c>
      <c r="Q15" s="29">
        <v>146</v>
      </c>
      <c r="R15" s="29">
        <v>114</v>
      </c>
      <c r="S15" s="29">
        <v>74.7</v>
      </c>
      <c r="T15" s="29">
        <v>72</v>
      </c>
    </row>
    <row r="16" spans="1:20" ht="35.450000000000003" customHeight="1" x14ac:dyDescent="0.25">
      <c r="A16" s="43" t="s">
        <v>114</v>
      </c>
      <c r="B16" s="47">
        <v>1</v>
      </c>
      <c r="C16" s="20">
        <v>75.600000000000009</v>
      </c>
      <c r="D16" s="20">
        <v>75.600000000000009</v>
      </c>
      <c r="E16" s="20">
        <v>75.600000000000009</v>
      </c>
      <c r="F16" s="20">
        <v>75.600000000000009</v>
      </c>
      <c r="G16" s="18">
        <v>78.3</v>
      </c>
      <c r="H16" s="18">
        <v>78.3</v>
      </c>
      <c r="I16" s="18">
        <v>78.3</v>
      </c>
      <c r="J16" s="18">
        <v>78.3</v>
      </c>
      <c r="K16" s="18">
        <v>78.3</v>
      </c>
      <c r="L16" s="19">
        <v>102.60000000000001</v>
      </c>
      <c r="M16" s="19">
        <v>145</v>
      </c>
      <c r="N16" s="19">
        <v>145</v>
      </c>
      <c r="O16" s="19">
        <v>149</v>
      </c>
      <c r="P16" s="19">
        <v>152</v>
      </c>
      <c r="Q16" s="19">
        <v>152</v>
      </c>
      <c r="R16" s="19">
        <v>117</v>
      </c>
      <c r="S16" s="19">
        <v>78.3</v>
      </c>
      <c r="T16" s="19">
        <v>75.600000000000009</v>
      </c>
    </row>
    <row r="17" spans="1:20" ht="35.450000000000003" customHeight="1" x14ac:dyDescent="0.25">
      <c r="A17" s="96"/>
      <c r="B17" s="97"/>
      <c r="C17" s="98"/>
      <c r="D17" s="98"/>
      <c r="E17" s="98"/>
      <c r="F17" s="98"/>
      <c r="G17" s="98"/>
      <c r="H17" s="98"/>
      <c r="I17" s="98"/>
      <c r="J17" s="98"/>
      <c r="K17" s="98"/>
      <c r="L17" s="98"/>
      <c r="M17" s="98"/>
      <c r="N17" s="98"/>
      <c r="O17" s="98"/>
      <c r="P17" s="98"/>
      <c r="Q17" s="98"/>
      <c r="R17" s="98"/>
      <c r="S17" s="98"/>
      <c r="T17" s="98"/>
    </row>
    <row r="18" spans="1:20" ht="35.450000000000003" customHeight="1" x14ac:dyDescent="0.25">
      <c r="A18" s="100" t="s">
        <v>141</v>
      </c>
      <c r="B18" s="69"/>
      <c r="C18" s="69"/>
      <c r="D18" s="69"/>
      <c r="E18" s="69"/>
      <c r="F18" s="69"/>
      <c r="G18" s="69"/>
      <c r="H18" s="69"/>
      <c r="I18" s="69"/>
      <c r="J18" s="69"/>
      <c r="K18" s="69"/>
      <c r="L18" s="69"/>
      <c r="M18" s="69"/>
      <c r="N18" s="69"/>
      <c r="O18" s="69"/>
      <c r="P18" s="69"/>
      <c r="Q18" s="69"/>
      <c r="R18" s="69"/>
      <c r="S18" s="69"/>
      <c r="T18" s="69"/>
    </row>
    <row r="19" spans="1:20" ht="72.95" customHeight="1" x14ac:dyDescent="0.25">
      <c r="A19" s="99" t="s">
        <v>142</v>
      </c>
      <c r="B19" s="6"/>
      <c r="C19" s="6"/>
      <c r="D19" s="6"/>
      <c r="E19" s="6"/>
    </row>
    <row r="20" spans="1:20" ht="37.5" customHeight="1" x14ac:dyDescent="0.25">
      <c r="A20" s="99"/>
      <c r="B20" s="6"/>
      <c r="C20" s="6"/>
      <c r="D20" s="6"/>
      <c r="E20" s="6"/>
    </row>
    <row r="21" spans="1:20" ht="66" customHeight="1" x14ac:dyDescent="0.25">
      <c r="A21" s="154" t="s">
        <v>19</v>
      </c>
      <c r="B21" s="154"/>
      <c r="C21" s="154"/>
      <c r="D21" s="154"/>
      <c r="E21" s="154"/>
    </row>
    <row r="22" spans="1:20" ht="30" customHeight="1" x14ac:dyDescent="0.25"/>
    <row r="23" spans="1:20" ht="30" customHeight="1" x14ac:dyDescent="0.25">
      <c r="A23" s="40" t="s">
        <v>35</v>
      </c>
    </row>
    <row r="24" spans="1:20" ht="85.7" customHeight="1" x14ac:dyDescent="0.25">
      <c r="A24" s="21" t="s">
        <v>15</v>
      </c>
      <c r="B24" s="31" t="s">
        <v>79</v>
      </c>
      <c r="C24" s="31" t="s">
        <v>25</v>
      </c>
      <c r="D24" s="31" t="s">
        <v>26</v>
      </c>
      <c r="E24" s="31" t="s">
        <v>27</v>
      </c>
      <c r="F24" s="31" t="s">
        <v>28</v>
      </c>
      <c r="G24" s="31" t="s">
        <v>29</v>
      </c>
      <c r="H24" s="31" t="s">
        <v>30</v>
      </c>
      <c r="I24" s="31" t="s">
        <v>31</v>
      </c>
      <c r="J24" s="152" t="s">
        <v>71</v>
      </c>
      <c r="K24" s="153"/>
      <c r="L24" s="153"/>
      <c r="M24" s="153"/>
      <c r="N24" s="152" t="s">
        <v>24</v>
      </c>
      <c r="O24" s="153"/>
    </row>
    <row r="25" spans="1:20" ht="54" customHeight="1" x14ac:dyDescent="0.25">
      <c r="A25" s="21" t="s">
        <v>3</v>
      </c>
      <c r="B25" s="216" t="s">
        <v>34</v>
      </c>
      <c r="C25" s="217"/>
      <c r="D25" s="217"/>
      <c r="E25" s="217"/>
      <c r="F25" s="217"/>
      <c r="G25" s="217"/>
      <c r="H25" s="217"/>
      <c r="I25" s="218"/>
      <c r="J25" s="33" t="s">
        <v>0</v>
      </c>
      <c r="K25" s="33" t="s">
        <v>1</v>
      </c>
      <c r="L25" s="33" t="s">
        <v>2</v>
      </c>
      <c r="M25" s="33" t="s">
        <v>60</v>
      </c>
      <c r="N25" s="33" t="s">
        <v>0</v>
      </c>
      <c r="O25" s="33" t="s">
        <v>1</v>
      </c>
    </row>
    <row r="26" spans="1:20" ht="39.6" customHeight="1" x14ac:dyDescent="0.25">
      <c r="A26" s="42" t="str">
        <f t="shared" ref="A26:A31" si="0">A11</f>
        <v xml:space="preserve">Chalet Standard Trianon 20m²  (2ch - 4pers) + Terrasse couverte </v>
      </c>
      <c r="B26" s="12">
        <v>68</v>
      </c>
      <c r="C26" s="12">
        <v>68</v>
      </c>
      <c r="D26" s="12">
        <v>68</v>
      </c>
      <c r="E26" s="12">
        <v>68</v>
      </c>
      <c r="F26" s="13">
        <v>70</v>
      </c>
      <c r="G26" s="13">
        <v>70</v>
      </c>
      <c r="H26" s="13">
        <v>70</v>
      </c>
      <c r="I26" s="13">
        <v>68</v>
      </c>
      <c r="J26" s="82"/>
      <c r="K26" s="12">
        <v>72</v>
      </c>
      <c r="L26" s="12">
        <v>68</v>
      </c>
      <c r="M26" s="12">
        <v>68</v>
      </c>
      <c r="N26" s="12">
        <v>72</v>
      </c>
      <c r="O26" s="12">
        <v>68</v>
      </c>
    </row>
    <row r="27" spans="1:20" ht="39.6" customHeight="1" x14ac:dyDescent="0.25">
      <c r="A27" s="43" t="str">
        <f t="shared" si="0"/>
        <v xml:space="preserve">Chalet Standard Nemo 20m²  (2ch - 4pers) + Terrasse semi-couverte </v>
      </c>
      <c r="B27" s="10">
        <v>71</v>
      </c>
      <c r="C27" s="10">
        <v>71</v>
      </c>
      <c r="D27" s="10">
        <v>71</v>
      </c>
      <c r="E27" s="10">
        <v>71</v>
      </c>
      <c r="F27" s="11">
        <v>73</v>
      </c>
      <c r="G27" s="11">
        <v>73</v>
      </c>
      <c r="H27" s="11">
        <v>73</v>
      </c>
      <c r="I27" s="11">
        <v>71</v>
      </c>
      <c r="J27" s="82"/>
      <c r="K27" s="10">
        <v>75</v>
      </c>
      <c r="L27" s="10">
        <v>71</v>
      </c>
      <c r="M27" s="10">
        <v>71</v>
      </c>
      <c r="N27" s="10">
        <v>75</v>
      </c>
      <c r="O27" s="10">
        <v>71</v>
      </c>
    </row>
    <row r="28" spans="1:20" ht="39.6" customHeight="1" x14ac:dyDescent="0.25">
      <c r="A28" s="42" t="str">
        <f t="shared" si="0"/>
        <v>Chalet Morea Confort 25m2 (2ch - 5pers) + Terrasse couverte</v>
      </c>
      <c r="B28" s="12">
        <v>74</v>
      </c>
      <c r="C28" s="12">
        <v>74</v>
      </c>
      <c r="D28" s="12">
        <v>74</v>
      </c>
      <c r="E28" s="12">
        <v>74</v>
      </c>
      <c r="F28" s="13">
        <v>76</v>
      </c>
      <c r="G28" s="13">
        <v>76</v>
      </c>
      <c r="H28" s="13">
        <v>76</v>
      </c>
      <c r="I28" s="13">
        <v>74</v>
      </c>
      <c r="J28" s="82"/>
      <c r="K28" s="12">
        <v>77</v>
      </c>
      <c r="L28" s="12">
        <v>73</v>
      </c>
      <c r="M28" s="12">
        <v>73</v>
      </c>
      <c r="N28" s="12">
        <v>77</v>
      </c>
      <c r="O28" s="12">
        <v>73</v>
      </c>
    </row>
    <row r="29" spans="1:20" ht="39.6" customHeight="1" x14ac:dyDescent="0.25">
      <c r="A29" s="43" t="str">
        <f t="shared" si="0"/>
        <v>Chalet Vaia Confort 27m2 (2ch - 4pers) + Terrasse couverte</v>
      </c>
      <c r="B29" s="10">
        <v>74</v>
      </c>
      <c r="C29" s="10">
        <v>74</v>
      </c>
      <c r="D29" s="10">
        <v>74</v>
      </c>
      <c r="E29" s="10">
        <v>74</v>
      </c>
      <c r="F29" s="11">
        <v>76</v>
      </c>
      <c r="G29" s="11">
        <v>76</v>
      </c>
      <c r="H29" s="11">
        <v>76</v>
      </c>
      <c r="I29" s="11">
        <v>74</v>
      </c>
      <c r="J29" s="82"/>
      <c r="K29" s="10">
        <v>77</v>
      </c>
      <c r="L29" s="10">
        <v>73</v>
      </c>
      <c r="M29" s="10">
        <v>73</v>
      </c>
      <c r="N29" s="10">
        <v>77</v>
      </c>
      <c r="O29" s="10">
        <v>73</v>
      </c>
    </row>
    <row r="30" spans="1:20" ht="39.6" customHeight="1" x14ac:dyDescent="0.25">
      <c r="A30" s="42" t="str">
        <f t="shared" si="0"/>
        <v xml:space="preserve">Chalet Confort Tiare 32m2 (3ch - 6pers) + Terrasse couverte </v>
      </c>
      <c r="B30" s="12">
        <v>83</v>
      </c>
      <c r="C30" s="12">
        <v>83</v>
      </c>
      <c r="D30" s="12">
        <v>83</v>
      </c>
      <c r="E30" s="12">
        <v>83</v>
      </c>
      <c r="F30" s="13">
        <v>85</v>
      </c>
      <c r="G30" s="13">
        <v>85</v>
      </c>
      <c r="H30" s="13">
        <v>85</v>
      </c>
      <c r="I30" s="13">
        <v>83</v>
      </c>
      <c r="J30" s="82"/>
      <c r="K30" s="12">
        <v>87</v>
      </c>
      <c r="L30" s="12">
        <v>83</v>
      </c>
      <c r="M30" s="12">
        <v>83</v>
      </c>
      <c r="N30" s="12">
        <v>87</v>
      </c>
      <c r="O30" s="12">
        <v>83</v>
      </c>
    </row>
    <row r="31" spans="1:20" ht="39.6" customHeight="1" x14ac:dyDescent="0.25">
      <c r="A31" s="43" t="str">
        <f t="shared" si="0"/>
        <v>Chalet Confort Eden 35m2  (3ch - 6pers) + Terrasse</v>
      </c>
      <c r="B31" s="10">
        <v>86</v>
      </c>
      <c r="C31" s="10">
        <v>86</v>
      </c>
      <c r="D31" s="10">
        <v>86</v>
      </c>
      <c r="E31" s="10">
        <v>86</v>
      </c>
      <c r="F31" s="11">
        <v>88</v>
      </c>
      <c r="G31" s="11">
        <v>88</v>
      </c>
      <c r="H31" s="11">
        <v>88</v>
      </c>
      <c r="I31" s="11">
        <v>86</v>
      </c>
      <c r="J31" s="82"/>
      <c r="K31" s="10">
        <v>91</v>
      </c>
      <c r="L31" s="10">
        <v>86</v>
      </c>
      <c r="M31" s="10">
        <v>86</v>
      </c>
      <c r="N31" s="10">
        <v>91</v>
      </c>
      <c r="O31" s="10">
        <v>86</v>
      </c>
    </row>
    <row r="32" spans="1:20" ht="39.6" customHeight="1" x14ac:dyDescent="0.25">
      <c r="A32" s="69"/>
    </row>
    <row r="33" spans="1:25" ht="66" customHeight="1" x14ac:dyDescent="0.25">
      <c r="A33" s="154" t="s">
        <v>75</v>
      </c>
      <c r="B33" s="154"/>
      <c r="C33" s="154"/>
      <c r="D33" s="154"/>
      <c r="E33" s="154"/>
    </row>
    <row r="34" spans="1:25" ht="30" customHeight="1" x14ac:dyDescent="0.25"/>
    <row r="35" spans="1:25" ht="30" customHeight="1" x14ac:dyDescent="0.25">
      <c r="A35" s="40" t="s">
        <v>35</v>
      </c>
    </row>
    <row r="36" spans="1:25" ht="155.44999999999999" customHeight="1" x14ac:dyDescent="0.25">
      <c r="A36" s="21" t="s">
        <v>15</v>
      </c>
      <c r="B36" s="32" t="str">
        <f t="shared" ref="B36:I36" si="1">B24</f>
        <v>30/04</v>
      </c>
      <c r="C36" s="32" t="str">
        <f t="shared" si="1"/>
        <v>06/05</v>
      </c>
      <c r="D36" s="32" t="str">
        <f t="shared" si="1"/>
        <v>13/05</v>
      </c>
      <c r="E36" s="32" t="str">
        <f t="shared" si="1"/>
        <v>20/05</v>
      </c>
      <c r="F36" s="32" t="str">
        <f t="shared" si="1"/>
        <v>10/06</v>
      </c>
      <c r="G36" s="32" t="str">
        <f t="shared" si="1"/>
        <v>17/06</v>
      </c>
      <c r="H36" s="32" t="str">
        <f t="shared" si="1"/>
        <v>24/06</v>
      </c>
      <c r="I36" s="32" t="str">
        <f t="shared" si="1"/>
        <v>02/09</v>
      </c>
      <c r="J36" s="152" t="str">
        <f>J24</f>
        <v>Ascension
M 25/05 au D 29/05 inc.</v>
      </c>
      <c r="K36" s="153"/>
      <c r="L36" s="153"/>
      <c r="M36" s="153"/>
      <c r="N36" s="152" t="str">
        <f>N24</f>
        <v>Pentecôte
V 03/06 au D 05/06 inc.</v>
      </c>
      <c r="O36" s="153"/>
    </row>
    <row r="37" spans="1:25" ht="54" customHeight="1" x14ac:dyDescent="0.25">
      <c r="A37" s="21" t="s">
        <v>3</v>
      </c>
      <c r="B37" s="216" t="str">
        <f>B25</f>
        <v xml:space="preserve">2 nuits*
Jours d’arrivée vendredi, samedi. Jours de départ dimanche, lundi. </v>
      </c>
      <c r="C37" s="217"/>
      <c r="D37" s="217"/>
      <c r="E37" s="217"/>
      <c r="F37" s="217"/>
      <c r="G37" s="217"/>
      <c r="H37" s="217"/>
      <c r="I37" s="218"/>
      <c r="J37" s="33" t="str">
        <f t="shared" ref="J37:O37" si="2">J25</f>
        <v xml:space="preserve">Forfait 2 nuits </v>
      </c>
      <c r="K37" s="33" t="str">
        <f t="shared" si="2"/>
        <v xml:space="preserve">Forfait 3 nuits </v>
      </c>
      <c r="L37" s="33" t="str">
        <f t="shared" si="2"/>
        <v xml:space="preserve">Forfait 4 nuits </v>
      </c>
      <c r="M37" s="33" t="str">
        <f t="shared" si="2"/>
        <v xml:space="preserve">Forfait 5 nuits </v>
      </c>
      <c r="N37" s="33" t="str">
        <f t="shared" si="2"/>
        <v xml:space="preserve">Forfait 2 nuits </v>
      </c>
      <c r="O37" s="33" t="str">
        <f t="shared" si="2"/>
        <v xml:space="preserve">Forfait 3 nuits </v>
      </c>
    </row>
    <row r="38" spans="1:25" ht="39.6" customHeight="1" x14ac:dyDescent="0.25">
      <c r="A38" s="43" t="str">
        <f>A26</f>
        <v xml:space="preserve">Chalet Standard Trianon 20m²  (2ch - 4pers) + Terrasse couverte </v>
      </c>
      <c r="B38" s="10">
        <f t="shared" ref="B38:I39" si="3">B26*2</f>
        <v>136</v>
      </c>
      <c r="C38" s="10">
        <f t="shared" si="3"/>
        <v>136</v>
      </c>
      <c r="D38" s="10">
        <f t="shared" si="3"/>
        <v>136</v>
      </c>
      <c r="E38" s="10">
        <f t="shared" si="3"/>
        <v>136</v>
      </c>
      <c r="F38" s="10">
        <f t="shared" si="3"/>
        <v>140</v>
      </c>
      <c r="G38" s="10">
        <f t="shared" si="3"/>
        <v>140</v>
      </c>
      <c r="H38" s="10">
        <f t="shared" si="3"/>
        <v>140</v>
      </c>
      <c r="I38" s="10">
        <f t="shared" si="3"/>
        <v>136</v>
      </c>
      <c r="J38" s="82"/>
      <c r="K38" s="10">
        <f t="shared" ref="K38:K43" si="4">K26*3</f>
        <v>216</v>
      </c>
      <c r="L38" s="10">
        <f t="shared" ref="L38:L43" si="5">L26*4</f>
        <v>272</v>
      </c>
      <c r="M38" s="10">
        <f t="shared" ref="M38:M43" si="6">M26*5</f>
        <v>340</v>
      </c>
      <c r="N38" s="10">
        <f t="shared" ref="N38:N43" si="7">N26*2</f>
        <v>144</v>
      </c>
      <c r="O38" s="10">
        <f t="shared" ref="O38:O43" si="8">O26*3</f>
        <v>204</v>
      </c>
    </row>
    <row r="39" spans="1:25" ht="39.6" customHeight="1" x14ac:dyDescent="0.25">
      <c r="A39" s="43" t="str">
        <f t="shared" ref="A39:A43" si="9">A27</f>
        <v xml:space="preserve">Chalet Standard Nemo 20m²  (2ch - 4pers) + Terrasse semi-couverte </v>
      </c>
      <c r="B39" s="10">
        <f t="shared" si="3"/>
        <v>142</v>
      </c>
      <c r="C39" s="10">
        <f t="shared" si="3"/>
        <v>142</v>
      </c>
      <c r="D39" s="10">
        <f t="shared" si="3"/>
        <v>142</v>
      </c>
      <c r="E39" s="10">
        <f t="shared" si="3"/>
        <v>142</v>
      </c>
      <c r="F39" s="10">
        <f t="shared" si="3"/>
        <v>146</v>
      </c>
      <c r="G39" s="10">
        <f t="shared" si="3"/>
        <v>146</v>
      </c>
      <c r="H39" s="10">
        <f t="shared" si="3"/>
        <v>146</v>
      </c>
      <c r="I39" s="10">
        <f t="shared" si="3"/>
        <v>142</v>
      </c>
      <c r="J39" s="82"/>
      <c r="K39" s="10">
        <f t="shared" si="4"/>
        <v>225</v>
      </c>
      <c r="L39" s="10">
        <f t="shared" si="5"/>
        <v>284</v>
      </c>
      <c r="M39" s="10">
        <f t="shared" si="6"/>
        <v>355</v>
      </c>
      <c r="N39" s="10">
        <f t="shared" si="7"/>
        <v>150</v>
      </c>
      <c r="O39" s="10">
        <f t="shared" si="8"/>
        <v>213</v>
      </c>
    </row>
    <row r="40" spans="1:25" ht="39.6" customHeight="1" x14ac:dyDescent="0.25">
      <c r="A40" s="43" t="str">
        <f t="shared" si="9"/>
        <v>Chalet Morea Confort 25m2 (2ch - 5pers) + Terrasse couverte</v>
      </c>
      <c r="B40" s="10">
        <v>149</v>
      </c>
      <c r="C40" s="10">
        <v>149</v>
      </c>
      <c r="D40" s="10">
        <v>149</v>
      </c>
      <c r="E40" s="10">
        <v>149</v>
      </c>
      <c r="F40" s="10">
        <v>155</v>
      </c>
      <c r="G40" s="10">
        <v>155</v>
      </c>
      <c r="H40" s="10">
        <v>155</v>
      </c>
      <c r="I40" s="10">
        <v>149</v>
      </c>
      <c r="J40" s="82"/>
      <c r="K40" s="10">
        <v>229</v>
      </c>
      <c r="L40" s="10">
        <v>295</v>
      </c>
      <c r="M40" s="10">
        <v>369</v>
      </c>
      <c r="N40" s="10">
        <f t="shared" si="7"/>
        <v>154</v>
      </c>
      <c r="O40" s="10">
        <v>219</v>
      </c>
    </row>
    <row r="41" spans="1:25" ht="39.6" customHeight="1" x14ac:dyDescent="0.25">
      <c r="A41" s="43" t="str">
        <f t="shared" si="9"/>
        <v>Chalet Vaia Confort 27m2 (2ch - 4pers) + Terrasse couverte</v>
      </c>
      <c r="B41" s="10">
        <v>149</v>
      </c>
      <c r="C41" s="10">
        <v>149</v>
      </c>
      <c r="D41" s="10">
        <v>149</v>
      </c>
      <c r="E41" s="10">
        <v>149</v>
      </c>
      <c r="F41" s="10">
        <v>155</v>
      </c>
      <c r="G41" s="10">
        <v>155</v>
      </c>
      <c r="H41" s="10">
        <v>155</v>
      </c>
      <c r="I41" s="10">
        <v>149</v>
      </c>
      <c r="J41" s="82"/>
      <c r="K41" s="10">
        <v>229</v>
      </c>
      <c r="L41" s="10">
        <v>295</v>
      </c>
      <c r="M41" s="10">
        <v>369</v>
      </c>
      <c r="N41" s="10">
        <f t="shared" si="7"/>
        <v>154</v>
      </c>
      <c r="O41" s="10">
        <v>219</v>
      </c>
    </row>
    <row r="42" spans="1:25" ht="39.6" customHeight="1" x14ac:dyDescent="0.25">
      <c r="A42" s="43" t="str">
        <f t="shared" si="9"/>
        <v xml:space="preserve">Chalet Confort Tiare 32m2 (3ch - 6pers) + Terrasse couverte </v>
      </c>
      <c r="B42" s="10">
        <f t="shared" ref="B42:I43" si="10">B30*2</f>
        <v>166</v>
      </c>
      <c r="C42" s="10">
        <f t="shared" si="10"/>
        <v>166</v>
      </c>
      <c r="D42" s="10">
        <f t="shared" si="10"/>
        <v>166</v>
      </c>
      <c r="E42" s="10">
        <f t="shared" si="10"/>
        <v>166</v>
      </c>
      <c r="F42" s="10">
        <f t="shared" si="10"/>
        <v>170</v>
      </c>
      <c r="G42" s="10">
        <f t="shared" si="10"/>
        <v>170</v>
      </c>
      <c r="H42" s="10">
        <f t="shared" si="10"/>
        <v>170</v>
      </c>
      <c r="I42" s="10">
        <f t="shared" si="10"/>
        <v>166</v>
      </c>
      <c r="J42" s="82"/>
      <c r="K42" s="10">
        <f t="shared" si="4"/>
        <v>261</v>
      </c>
      <c r="L42" s="10">
        <f t="shared" si="5"/>
        <v>332</v>
      </c>
      <c r="M42" s="10">
        <f t="shared" si="6"/>
        <v>415</v>
      </c>
      <c r="N42" s="10">
        <f t="shared" si="7"/>
        <v>174</v>
      </c>
      <c r="O42" s="10">
        <f t="shared" si="8"/>
        <v>249</v>
      </c>
    </row>
    <row r="43" spans="1:25" ht="39.6" customHeight="1" x14ac:dyDescent="0.25">
      <c r="A43" s="43" t="str">
        <f t="shared" si="9"/>
        <v>Chalet Confort Eden 35m2  (3ch - 6pers) + Terrasse</v>
      </c>
      <c r="B43" s="10">
        <f t="shared" si="10"/>
        <v>172</v>
      </c>
      <c r="C43" s="10">
        <f t="shared" si="10"/>
        <v>172</v>
      </c>
      <c r="D43" s="10">
        <f t="shared" si="10"/>
        <v>172</v>
      </c>
      <c r="E43" s="10">
        <f t="shared" si="10"/>
        <v>172</v>
      </c>
      <c r="F43" s="10">
        <f t="shared" si="10"/>
        <v>176</v>
      </c>
      <c r="G43" s="10">
        <f t="shared" si="10"/>
        <v>176</v>
      </c>
      <c r="H43" s="10">
        <f t="shared" si="10"/>
        <v>176</v>
      </c>
      <c r="I43" s="10">
        <f t="shared" si="10"/>
        <v>172</v>
      </c>
      <c r="J43" s="82"/>
      <c r="K43" s="10">
        <f t="shared" si="4"/>
        <v>273</v>
      </c>
      <c r="L43" s="10">
        <f t="shared" si="5"/>
        <v>344</v>
      </c>
      <c r="M43" s="10">
        <f t="shared" si="6"/>
        <v>430</v>
      </c>
      <c r="N43" s="10">
        <f t="shared" si="7"/>
        <v>182</v>
      </c>
      <c r="O43" s="10">
        <f t="shared" si="8"/>
        <v>258</v>
      </c>
    </row>
    <row r="44" spans="1:25" ht="39.6" customHeight="1" x14ac:dyDescent="0.25">
      <c r="A44" s="1"/>
      <c r="B44" s="1"/>
      <c r="C44" s="1"/>
      <c r="D44" s="1"/>
      <c r="E44" s="1"/>
      <c r="F44" s="1"/>
      <c r="G44" s="1"/>
      <c r="H44" s="1"/>
      <c r="I44" s="1"/>
      <c r="J44" s="1"/>
      <c r="K44" s="1"/>
      <c r="L44" s="1"/>
      <c r="M44" s="1"/>
      <c r="N44" s="1"/>
      <c r="O44" s="1"/>
      <c r="P44" s="1"/>
      <c r="S44" s="1"/>
      <c r="T44" s="1"/>
      <c r="U44" s="1"/>
      <c r="V44" s="1"/>
      <c r="W44" s="1"/>
      <c r="X44" s="1"/>
      <c r="Y44" s="1"/>
    </row>
    <row r="46" spans="1:25" s="1" customFormat="1" ht="67.349999999999994" customHeight="1" x14ac:dyDescent="0.35">
      <c r="A46" s="154" t="s">
        <v>21</v>
      </c>
      <c r="B46" s="154"/>
      <c r="C46" s="15"/>
      <c r="D46" s="15"/>
      <c r="E46" s="15"/>
      <c r="F46" s="15"/>
      <c r="G46" s="15"/>
      <c r="H46" s="15"/>
      <c r="I46" s="15"/>
      <c r="J46" s="15"/>
      <c r="K46" s="7"/>
    </row>
    <row r="47" spans="1:25" s="1" customFormat="1" ht="19.350000000000001" customHeight="1" x14ac:dyDescent="0.35">
      <c r="A47" s="15"/>
      <c r="B47" s="15"/>
      <c r="C47" s="15"/>
      <c r="D47" s="15"/>
      <c r="E47" s="15"/>
      <c r="F47" s="15"/>
      <c r="G47" s="15"/>
      <c r="H47" s="15"/>
      <c r="I47" s="15"/>
      <c r="J47" s="15"/>
      <c r="K47" s="7"/>
    </row>
    <row r="48" spans="1:25" s="1" customFormat="1" ht="161.44999999999999" customHeight="1" x14ac:dyDescent="0.25">
      <c r="A48" s="52" t="s">
        <v>77</v>
      </c>
      <c r="B48" s="53" t="s">
        <v>32</v>
      </c>
      <c r="C48" s="155" t="s">
        <v>6</v>
      </c>
      <c r="D48" s="156"/>
      <c r="E48" s="155" t="s">
        <v>61</v>
      </c>
      <c r="F48" s="156"/>
      <c r="G48" s="157" t="s">
        <v>4</v>
      </c>
      <c r="H48" s="158"/>
      <c r="I48" s="158"/>
      <c r="J48" s="158"/>
      <c r="K48" s="158"/>
      <c r="L48" s="158"/>
      <c r="M48" s="155" t="s">
        <v>5</v>
      </c>
      <c r="N48" s="156"/>
      <c r="O48" s="157" t="s">
        <v>7</v>
      </c>
      <c r="P48" s="158"/>
      <c r="Q48" s="158"/>
      <c r="R48" s="158"/>
      <c r="S48" s="158"/>
      <c r="T48" s="158"/>
      <c r="U48" s="158"/>
      <c r="V48" s="158"/>
      <c r="W48" s="158"/>
      <c r="X48" s="158"/>
      <c r="Y48" s="158"/>
    </row>
    <row r="49" spans="1:25" s="1" customFormat="1" ht="208.7" customHeight="1" x14ac:dyDescent="0.25">
      <c r="A49" s="34" t="s">
        <v>118</v>
      </c>
      <c r="B49" s="36">
        <v>199</v>
      </c>
      <c r="C49" s="161" t="s">
        <v>9</v>
      </c>
      <c r="D49" s="162"/>
      <c r="E49" s="161" t="s">
        <v>62</v>
      </c>
      <c r="F49" s="162"/>
      <c r="G49" s="150" t="s">
        <v>127</v>
      </c>
      <c r="H49" s="151"/>
      <c r="I49" s="151"/>
      <c r="J49" s="151"/>
      <c r="K49" s="151"/>
      <c r="L49" s="151"/>
      <c r="M49" s="180">
        <v>7</v>
      </c>
      <c r="N49" s="181"/>
      <c r="O49" s="159" t="s">
        <v>116</v>
      </c>
      <c r="P49" s="160"/>
      <c r="Q49" s="160"/>
      <c r="R49" s="160"/>
      <c r="S49" s="160"/>
      <c r="T49" s="160"/>
      <c r="U49" s="160"/>
      <c r="V49" s="160"/>
      <c r="W49" s="160"/>
      <c r="X49" s="160"/>
      <c r="Y49" s="160"/>
    </row>
    <row r="50" spans="1:25" s="1" customFormat="1" ht="208.7" customHeight="1" x14ac:dyDescent="0.25">
      <c r="A50" s="35" t="s">
        <v>119</v>
      </c>
      <c r="B50" s="83">
        <v>239</v>
      </c>
      <c r="C50" s="186" t="s">
        <v>9</v>
      </c>
      <c r="D50" s="187"/>
      <c r="E50" s="184" t="s">
        <v>62</v>
      </c>
      <c r="F50" s="185"/>
      <c r="G50" s="146" t="s">
        <v>128</v>
      </c>
      <c r="H50" s="147"/>
      <c r="I50" s="147"/>
      <c r="J50" s="147"/>
      <c r="K50" s="147"/>
      <c r="L50" s="147"/>
      <c r="M50" s="178">
        <v>7</v>
      </c>
      <c r="N50" s="179"/>
      <c r="O50" s="141" t="s">
        <v>117</v>
      </c>
      <c r="P50" s="142"/>
      <c r="Q50" s="142"/>
      <c r="R50" s="142"/>
      <c r="S50" s="142"/>
      <c r="T50" s="142"/>
      <c r="U50" s="142"/>
      <c r="V50" s="142"/>
      <c r="W50" s="142"/>
      <c r="X50" s="142"/>
      <c r="Y50" s="142"/>
    </row>
    <row r="51" spans="1:25" s="1" customFormat="1" ht="186.6" customHeight="1" x14ac:dyDescent="0.25">
      <c r="A51" s="34" t="s">
        <v>123</v>
      </c>
      <c r="B51" s="36">
        <v>399</v>
      </c>
      <c r="C51" s="182" t="s">
        <v>9</v>
      </c>
      <c r="D51" s="183"/>
      <c r="E51" s="182">
        <v>4</v>
      </c>
      <c r="F51" s="183"/>
      <c r="G51" s="159" t="s">
        <v>129</v>
      </c>
      <c r="H51" s="160"/>
      <c r="I51" s="160"/>
      <c r="J51" s="160"/>
      <c r="K51" s="160"/>
      <c r="L51" s="160"/>
      <c r="M51" s="180">
        <v>7</v>
      </c>
      <c r="N51" s="181"/>
      <c r="O51" s="143" t="s">
        <v>113</v>
      </c>
      <c r="P51" s="144"/>
      <c r="Q51" s="144"/>
      <c r="R51" s="144"/>
      <c r="S51" s="144"/>
      <c r="T51" s="144"/>
      <c r="U51" s="144"/>
      <c r="V51" s="144"/>
      <c r="W51" s="144"/>
      <c r="X51" s="144"/>
      <c r="Y51" s="144"/>
    </row>
    <row r="52" spans="1:25" s="1" customFormat="1" ht="234.6" customHeight="1" x14ac:dyDescent="0.25">
      <c r="A52" s="74" t="s">
        <v>74</v>
      </c>
      <c r="B52" s="75">
        <v>-0.2</v>
      </c>
      <c r="C52" s="188" t="s">
        <v>68</v>
      </c>
      <c r="D52" s="189"/>
      <c r="E52" s="76"/>
      <c r="F52" s="77"/>
      <c r="G52" s="228" t="s">
        <v>130</v>
      </c>
      <c r="H52" s="229"/>
      <c r="I52" s="229"/>
      <c r="J52" s="229"/>
      <c r="K52" s="229"/>
      <c r="L52" s="229"/>
      <c r="M52" s="178">
        <v>4</v>
      </c>
      <c r="N52" s="179"/>
      <c r="O52" s="146" t="s">
        <v>121</v>
      </c>
      <c r="P52" s="147"/>
      <c r="Q52" s="147"/>
      <c r="R52" s="147"/>
      <c r="S52" s="147"/>
      <c r="T52" s="147"/>
      <c r="U52" s="147"/>
      <c r="V52" s="147"/>
      <c r="W52" s="147"/>
      <c r="X52" s="147"/>
      <c r="Y52" s="147"/>
    </row>
    <row r="53" spans="1:25" s="1" customFormat="1" ht="199.7" customHeight="1" x14ac:dyDescent="0.25">
      <c r="A53" s="78" t="s">
        <v>73</v>
      </c>
      <c r="B53" s="79">
        <v>-0.1</v>
      </c>
      <c r="C53" s="226" t="s">
        <v>68</v>
      </c>
      <c r="D53" s="227"/>
      <c r="E53" s="80"/>
      <c r="F53" s="81"/>
      <c r="G53" s="230" t="s">
        <v>124</v>
      </c>
      <c r="H53" s="231"/>
      <c r="I53" s="231"/>
      <c r="J53" s="231"/>
      <c r="K53" s="231"/>
      <c r="L53" s="231"/>
      <c r="M53" s="180">
        <v>7</v>
      </c>
      <c r="N53" s="181"/>
      <c r="O53" s="143" t="s">
        <v>121</v>
      </c>
      <c r="P53" s="144"/>
      <c r="Q53" s="144"/>
      <c r="R53" s="144"/>
      <c r="S53" s="144"/>
      <c r="T53" s="144"/>
      <c r="U53" s="144"/>
      <c r="V53" s="144"/>
      <c r="W53" s="144"/>
      <c r="X53" s="144"/>
      <c r="Y53" s="144"/>
    </row>
    <row r="54" spans="1:25" x14ac:dyDescent="0.25">
      <c r="A54" s="5"/>
    </row>
    <row r="56" spans="1:25" ht="69" customHeight="1" x14ac:dyDescent="0.25">
      <c r="A56" s="154" t="s">
        <v>120</v>
      </c>
      <c r="B56" s="154"/>
      <c r="C56" s="154"/>
      <c r="D56" s="154"/>
      <c r="E56" s="154"/>
      <c r="F56" s="9"/>
      <c r="G56" s="9"/>
      <c r="J56" s="3"/>
      <c r="K56" s="3"/>
      <c r="L56" s="3"/>
      <c r="M56" s="3"/>
      <c r="N56" s="3"/>
      <c r="O56" s="3"/>
      <c r="P56" s="3"/>
      <c r="Q56" s="3"/>
      <c r="R56" s="3"/>
    </row>
    <row r="57" spans="1:25" ht="23.45" customHeight="1" x14ac:dyDescent="0.25">
      <c r="G57" s="9"/>
      <c r="J57" s="3"/>
      <c r="K57" s="3"/>
      <c r="L57" s="3"/>
      <c r="M57" s="3"/>
      <c r="N57" s="3"/>
      <c r="O57" s="3"/>
      <c r="P57" s="3"/>
      <c r="Q57" s="3"/>
      <c r="R57" s="3"/>
    </row>
    <row r="58" spans="1:25" ht="336" customHeight="1" x14ac:dyDescent="0.25">
      <c r="A58" s="21" t="s">
        <v>13</v>
      </c>
      <c r="B58" s="86" t="s">
        <v>131</v>
      </c>
      <c r="C58" s="31" t="s">
        <v>52</v>
      </c>
      <c r="D58" s="31" t="s">
        <v>53</v>
      </c>
      <c r="E58" s="31" t="s">
        <v>54</v>
      </c>
      <c r="F58" s="31" t="s">
        <v>55</v>
      </c>
      <c r="G58" s="31" t="s">
        <v>56</v>
      </c>
      <c r="H58" s="31" t="s">
        <v>57</v>
      </c>
      <c r="I58" s="32" t="s">
        <v>58</v>
      </c>
      <c r="J58" s="31" t="s">
        <v>59</v>
      </c>
    </row>
    <row r="59" spans="1:25" ht="86.45" customHeight="1" x14ac:dyDescent="0.25">
      <c r="A59" s="51" t="s">
        <v>12</v>
      </c>
      <c r="B59" s="223" t="s">
        <v>137</v>
      </c>
      <c r="C59" s="224"/>
      <c r="D59" s="168" t="s">
        <v>136</v>
      </c>
      <c r="E59" s="169"/>
      <c r="F59" s="169"/>
      <c r="G59" s="169"/>
      <c r="H59" s="169"/>
      <c r="I59" s="169"/>
      <c r="J59" s="170"/>
    </row>
    <row r="60" spans="1:25" ht="61.35" customHeight="1" x14ac:dyDescent="0.25">
      <c r="A60" s="49" t="s">
        <v>80</v>
      </c>
      <c r="B60" s="58">
        <v>22.5</v>
      </c>
      <c r="C60" s="50">
        <v>34</v>
      </c>
      <c r="D60" s="50">
        <v>39</v>
      </c>
      <c r="E60" s="50">
        <v>39</v>
      </c>
      <c r="F60" s="50">
        <v>41</v>
      </c>
      <c r="G60" s="50">
        <v>43</v>
      </c>
      <c r="H60" s="50">
        <v>43</v>
      </c>
      <c r="I60" s="50">
        <v>43</v>
      </c>
      <c r="J60" s="50">
        <v>34</v>
      </c>
    </row>
    <row r="61" spans="1:25" ht="61.35" customHeight="1" x14ac:dyDescent="0.25">
      <c r="A61" s="41" t="s">
        <v>81</v>
      </c>
      <c r="B61" s="59">
        <v>30.5</v>
      </c>
      <c r="C61" s="16">
        <v>42</v>
      </c>
      <c r="D61" s="16">
        <v>52</v>
      </c>
      <c r="E61" s="16">
        <v>52</v>
      </c>
      <c r="F61" s="16">
        <v>52</v>
      </c>
      <c r="G61" s="16">
        <v>54</v>
      </c>
      <c r="H61" s="16">
        <v>54</v>
      </c>
      <c r="I61" s="16">
        <v>54</v>
      </c>
      <c r="J61" s="16">
        <v>42</v>
      </c>
    </row>
    <row r="62" spans="1:25" ht="61.35" customHeight="1" x14ac:dyDescent="0.25">
      <c r="A62" s="89" t="s">
        <v>134</v>
      </c>
      <c r="B62" s="58">
        <v>40</v>
      </c>
      <c r="C62" s="58">
        <v>55</v>
      </c>
      <c r="D62" s="58">
        <v>60</v>
      </c>
      <c r="E62" s="58">
        <v>60</v>
      </c>
      <c r="F62" s="58">
        <v>65</v>
      </c>
      <c r="G62" s="58">
        <v>65</v>
      </c>
      <c r="H62" s="58">
        <v>65</v>
      </c>
      <c r="I62" s="58">
        <v>65</v>
      </c>
      <c r="J62" s="58">
        <v>55</v>
      </c>
      <c r="L62" s="194" t="s">
        <v>140</v>
      </c>
      <c r="M62" s="194"/>
      <c r="N62" s="194"/>
      <c r="O62" s="194"/>
      <c r="P62" s="194"/>
    </row>
    <row r="63" spans="1:25" ht="61.35" customHeight="1" x14ac:dyDescent="0.25">
      <c r="A63" s="90" t="s">
        <v>135</v>
      </c>
      <c r="B63" s="59">
        <v>45</v>
      </c>
      <c r="C63" s="59">
        <v>60</v>
      </c>
      <c r="D63" s="59">
        <v>65</v>
      </c>
      <c r="E63" s="59">
        <v>70</v>
      </c>
      <c r="F63" s="59">
        <v>70</v>
      </c>
      <c r="G63" s="59">
        <v>70</v>
      </c>
      <c r="H63" s="59">
        <v>70</v>
      </c>
      <c r="I63" s="59">
        <v>70</v>
      </c>
      <c r="J63" s="59">
        <v>60</v>
      </c>
    </row>
    <row r="64" spans="1:25" ht="44.45" customHeight="1" x14ac:dyDescent="0.25">
      <c r="A64" s="38" t="s">
        <v>102</v>
      </c>
      <c r="B64" s="60">
        <v>16</v>
      </c>
      <c r="C64" s="202"/>
      <c r="D64" s="203"/>
      <c r="E64" s="203"/>
      <c r="F64" s="203"/>
      <c r="G64" s="203"/>
      <c r="H64" s="203"/>
      <c r="I64" s="203"/>
      <c r="J64" s="203"/>
    </row>
    <row r="65" spans="1:17" ht="44.45" customHeight="1" x14ac:dyDescent="0.25">
      <c r="A65" s="39" t="s">
        <v>103</v>
      </c>
      <c r="B65" s="59">
        <v>20</v>
      </c>
      <c r="C65" s="204"/>
      <c r="D65" s="205"/>
      <c r="E65" s="205"/>
      <c r="F65" s="205"/>
      <c r="G65" s="205"/>
      <c r="H65" s="205"/>
      <c r="I65" s="205"/>
      <c r="J65" s="205"/>
    </row>
    <row r="66" spans="1:17" ht="44.45" customHeight="1" x14ac:dyDescent="0.25">
      <c r="A66" s="38" t="s">
        <v>82</v>
      </c>
      <c r="B66" s="60">
        <v>5</v>
      </c>
      <c r="C66" s="17">
        <v>7</v>
      </c>
      <c r="D66" s="17">
        <v>7</v>
      </c>
      <c r="E66" s="17">
        <v>7</v>
      </c>
      <c r="F66" s="17">
        <v>7</v>
      </c>
      <c r="G66" s="17">
        <v>7</v>
      </c>
      <c r="H66" s="17">
        <v>7</v>
      </c>
      <c r="I66" s="17">
        <v>7</v>
      </c>
      <c r="J66" s="17">
        <v>7</v>
      </c>
    </row>
    <row r="67" spans="1:17" ht="44.45" customHeight="1" x14ac:dyDescent="0.25">
      <c r="A67" s="39" t="s">
        <v>83</v>
      </c>
      <c r="B67" s="59">
        <v>3</v>
      </c>
      <c r="C67" s="16">
        <v>5</v>
      </c>
      <c r="D67" s="16">
        <v>6</v>
      </c>
      <c r="E67" s="16">
        <v>6</v>
      </c>
      <c r="F67" s="16">
        <v>6</v>
      </c>
      <c r="G67" s="16">
        <v>6</v>
      </c>
      <c r="H67" s="16">
        <v>6</v>
      </c>
      <c r="I67" s="16">
        <v>6</v>
      </c>
      <c r="J67" s="16">
        <v>5</v>
      </c>
    </row>
    <row r="68" spans="1:17" ht="44.45" customHeight="1" x14ac:dyDescent="0.25">
      <c r="A68" s="38" t="s">
        <v>84</v>
      </c>
      <c r="B68" s="198" t="s">
        <v>85</v>
      </c>
      <c r="C68" s="199"/>
      <c r="D68" s="199"/>
      <c r="E68" s="199"/>
      <c r="F68" s="199"/>
      <c r="G68" s="199"/>
      <c r="H68" s="199"/>
      <c r="I68" s="199"/>
      <c r="J68" s="199"/>
    </row>
    <row r="69" spans="1:17" ht="44.45" customHeight="1" x14ac:dyDescent="0.25">
      <c r="A69" s="39" t="s">
        <v>86</v>
      </c>
      <c r="B69" s="200" t="s">
        <v>85</v>
      </c>
      <c r="C69" s="201"/>
      <c r="D69" s="62">
        <v>4</v>
      </c>
      <c r="E69" s="63">
        <v>4</v>
      </c>
      <c r="F69" s="64">
        <v>4</v>
      </c>
      <c r="G69" s="62">
        <v>4</v>
      </c>
      <c r="H69" s="64">
        <v>4</v>
      </c>
      <c r="I69" s="62">
        <v>4</v>
      </c>
      <c r="J69" s="63" t="s">
        <v>85</v>
      </c>
    </row>
    <row r="70" spans="1:17" ht="44.45" customHeight="1" x14ac:dyDescent="0.25">
      <c r="A70" s="38" t="s">
        <v>87</v>
      </c>
      <c r="B70" s="60">
        <v>3</v>
      </c>
      <c r="C70" s="17">
        <v>4</v>
      </c>
      <c r="D70" s="17">
        <v>4</v>
      </c>
      <c r="E70" s="17">
        <v>4</v>
      </c>
      <c r="F70" s="17">
        <v>4</v>
      </c>
      <c r="G70" s="17">
        <v>4</v>
      </c>
      <c r="H70" s="17">
        <v>4</v>
      </c>
      <c r="I70" s="17">
        <v>4</v>
      </c>
      <c r="J70" s="17">
        <v>3</v>
      </c>
    </row>
    <row r="71" spans="1:17" ht="44.45" customHeight="1" x14ac:dyDescent="0.25">
      <c r="A71" s="39" t="s">
        <v>88</v>
      </c>
      <c r="B71" s="59">
        <v>5</v>
      </c>
      <c r="C71" s="16">
        <v>5</v>
      </c>
      <c r="D71" s="16">
        <v>5</v>
      </c>
      <c r="E71" s="16">
        <v>5</v>
      </c>
      <c r="F71" s="16">
        <v>5</v>
      </c>
      <c r="G71" s="16">
        <v>5</v>
      </c>
      <c r="H71" s="16">
        <v>5</v>
      </c>
      <c r="I71" s="16">
        <v>5</v>
      </c>
      <c r="J71" s="16">
        <v>5</v>
      </c>
    </row>
    <row r="72" spans="1:17" ht="44.45" customHeight="1" x14ac:dyDescent="0.25">
      <c r="A72" s="38" t="s">
        <v>89</v>
      </c>
      <c r="B72" s="60">
        <v>5</v>
      </c>
      <c r="C72" s="17">
        <v>5</v>
      </c>
      <c r="D72" s="17">
        <v>5</v>
      </c>
      <c r="E72" s="17">
        <v>5</v>
      </c>
      <c r="F72" s="17">
        <v>5</v>
      </c>
      <c r="G72" s="17">
        <v>5</v>
      </c>
      <c r="H72" s="17">
        <v>5</v>
      </c>
      <c r="I72" s="17">
        <v>5</v>
      </c>
      <c r="J72" s="17">
        <v>5</v>
      </c>
    </row>
    <row r="73" spans="1:17" ht="44.45" customHeight="1" x14ac:dyDescent="0.25">
      <c r="A73" s="39" t="s">
        <v>94</v>
      </c>
      <c r="B73" s="59">
        <v>5</v>
      </c>
      <c r="C73" s="16">
        <v>5</v>
      </c>
      <c r="D73" s="16">
        <v>5</v>
      </c>
      <c r="E73" s="16">
        <v>5</v>
      </c>
      <c r="F73" s="16">
        <v>5</v>
      </c>
      <c r="G73" s="16">
        <v>5</v>
      </c>
      <c r="H73" s="16">
        <v>5</v>
      </c>
      <c r="I73" s="16">
        <v>5</v>
      </c>
      <c r="J73" s="16">
        <v>5</v>
      </c>
    </row>
    <row r="74" spans="1:17" ht="44.45" customHeight="1" x14ac:dyDescent="0.25">
      <c r="A74" s="38" t="s">
        <v>91</v>
      </c>
      <c r="B74" s="60">
        <v>30</v>
      </c>
      <c r="C74" s="17">
        <v>40</v>
      </c>
      <c r="D74" s="17">
        <v>50</v>
      </c>
      <c r="E74" s="17">
        <v>50</v>
      </c>
      <c r="F74" s="17">
        <v>50</v>
      </c>
      <c r="G74" s="17">
        <v>50</v>
      </c>
      <c r="H74" s="17">
        <v>50</v>
      </c>
      <c r="I74" s="17">
        <v>50</v>
      </c>
      <c r="J74" s="17">
        <v>40</v>
      </c>
    </row>
    <row r="75" spans="1:17" ht="29.45" customHeight="1" x14ac:dyDescent="0.25">
      <c r="A75" s="61" t="s">
        <v>92</v>
      </c>
      <c r="Q75" s="1"/>
    </row>
    <row r="76" spans="1:17" ht="28.5" x14ac:dyDescent="0.25">
      <c r="A76" s="61" t="s">
        <v>93</v>
      </c>
      <c r="Q76" s="1"/>
    </row>
    <row r="77" spans="1:17" ht="15" x14ac:dyDescent="0.25">
      <c r="Q77" s="1"/>
    </row>
    <row r="78" spans="1:17" s="1" customFormat="1" ht="111" customHeight="1" x14ac:dyDescent="0.35">
      <c r="A78" s="154" t="s">
        <v>20</v>
      </c>
      <c r="B78" s="154"/>
      <c r="C78" s="15"/>
      <c r="D78" s="15"/>
      <c r="E78" s="15"/>
      <c r="F78" s="15"/>
      <c r="G78" s="15"/>
      <c r="H78" s="15"/>
      <c r="I78" s="15"/>
      <c r="J78" s="15"/>
      <c r="K78" s="7"/>
      <c r="N78" s="4"/>
      <c r="O78" s="4"/>
    </row>
    <row r="79" spans="1:17" s="1" customFormat="1" ht="15.6" customHeight="1" x14ac:dyDescent="0.35">
      <c r="A79" s="15"/>
      <c r="B79" s="15"/>
      <c r="C79" s="15"/>
      <c r="D79" s="15"/>
      <c r="E79" s="15"/>
      <c r="F79" s="15"/>
      <c r="G79" s="15"/>
      <c r="H79" s="15"/>
      <c r="I79" s="15"/>
      <c r="J79" s="15"/>
      <c r="K79" s="7"/>
      <c r="N79" s="4"/>
      <c r="O79" s="4"/>
    </row>
    <row r="80" spans="1:17" s="1" customFormat="1" ht="63.6" customHeight="1" x14ac:dyDescent="0.25">
      <c r="A80" s="212" t="s">
        <v>76</v>
      </c>
      <c r="B80" s="213"/>
      <c r="C80" s="176" t="s">
        <v>10</v>
      </c>
      <c r="D80" s="176"/>
      <c r="E80" s="176" t="s">
        <v>4</v>
      </c>
      <c r="F80" s="176"/>
      <c r="G80" s="176" t="s">
        <v>5</v>
      </c>
      <c r="H80" s="225"/>
      <c r="I80" s="65"/>
      <c r="J80" s="14"/>
      <c r="K80" s="8"/>
      <c r="N80" s="4"/>
      <c r="O80" s="4"/>
    </row>
    <row r="81" spans="1:19" s="1" customFormat="1" ht="118.35" customHeight="1" x14ac:dyDescent="0.25">
      <c r="A81" s="37" t="s">
        <v>16</v>
      </c>
      <c r="B81" s="44" t="s">
        <v>11</v>
      </c>
      <c r="C81" s="208" t="s">
        <v>9</v>
      </c>
      <c r="D81" s="209"/>
      <c r="E81" s="211" t="s">
        <v>17</v>
      </c>
      <c r="F81" s="206"/>
      <c r="G81" s="206">
        <v>7</v>
      </c>
      <c r="H81" s="207"/>
      <c r="I81" s="65"/>
      <c r="J81" s="14"/>
      <c r="K81" s="8"/>
      <c r="N81" s="4"/>
      <c r="O81" s="4"/>
    </row>
    <row r="82" spans="1:19" s="1" customFormat="1" ht="253.7" customHeight="1" x14ac:dyDescent="0.25">
      <c r="A82" s="91" t="s">
        <v>138</v>
      </c>
      <c r="B82" s="84">
        <v>-0.2</v>
      </c>
      <c r="C82" s="174" t="s">
        <v>67</v>
      </c>
      <c r="D82" s="175"/>
      <c r="E82" s="177" t="s">
        <v>126</v>
      </c>
      <c r="F82" s="177"/>
      <c r="G82" s="232">
        <v>4</v>
      </c>
      <c r="H82" s="232"/>
      <c r="I82" s="197"/>
      <c r="J82" s="14"/>
      <c r="K82" s="8"/>
    </row>
    <row r="83" spans="1:19" s="1" customFormat="1" ht="129.6" customHeight="1" x14ac:dyDescent="0.25">
      <c r="A83" s="91" t="s">
        <v>139</v>
      </c>
      <c r="B83" s="85">
        <v>-0.1</v>
      </c>
      <c r="C83" s="172" t="s">
        <v>67</v>
      </c>
      <c r="D83" s="173"/>
      <c r="E83" s="171" t="s">
        <v>70</v>
      </c>
      <c r="F83" s="171"/>
      <c r="G83" s="210">
        <v>4</v>
      </c>
      <c r="H83" s="210"/>
      <c r="I83" s="197"/>
      <c r="J83" s="14"/>
      <c r="K83" s="8"/>
    </row>
    <row r="87" spans="1:19" s="1" customFormat="1" ht="36" customHeight="1" x14ac:dyDescent="0.25">
      <c r="A87" s="154" t="s">
        <v>18</v>
      </c>
      <c r="B87" s="154"/>
      <c r="C87" s="14"/>
      <c r="D87" s="14"/>
      <c r="E87" s="8"/>
      <c r="F87" s="8"/>
      <c r="G87" s="8"/>
      <c r="H87" s="8"/>
      <c r="I87" s="8"/>
      <c r="J87" s="8"/>
      <c r="K87" s="8"/>
    </row>
    <row r="88" spans="1:19" s="1" customFormat="1" ht="13.35" customHeight="1" x14ac:dyDescent="0.35">
      <c r="A88" s="2"/>
      <c r="B88" s="2"/>
      <c r="C88" s="2"/>
      <c r="D88" s="14"/>
      <c r="E88" s="8"/>
      <c r="F88" s="8"/>
      <c r="G88" s="8"/>
      <c r="H88" s="8"/>
      <c r="I88" s="8"/>
      <c r="J88" s="8"/>
      <c r="K88" s="8"/>
    </row>
    <row r="89" spans="1:19" s="1" customFormat="1" ht="174.6" customHeight="1" x14ac:dyDescent="0.25">
      <c r="A89" s="92" t="s">
        <v>8</v>
      </c>
      <c r="B89" s="87" t="s">
        <v>122</v>
      </c>
      <c r="C89" s="24" t="s">
        <v>36</v>
      </c>
      <c r="D89" s="25" t="s">
        <v>37</v>
      </c>
      <c r="E89" s="26" t="s">
        <v>38</v>
      </c>
      <c r="F89" s="23" t="s">
        <v>39</v>
      </c>
      <c r="G89" s="23" t="s">
        <v>40</v>
      </c>
      <c r="H89" s="23" t="s">
        <v>41</v>
      </c>
      <c r="I89" s="25" t="s">
        <v>42</v>
      </c>
      <c r="J89" s="27" t="s">
        <v>43</v>
      </c>
      <c r="K89" s="27" t="s">
        <v>44</v>
      </c>
      <c r="L89" s="27" t="s">
        <v>45</v>
      </c>
      <c r="M89" s="27" t="s">
        <v>46</v>
      </c>
      <c r="N89" s="27" t="s">
        <v>47</v>
      </c>
      <c r="O89" s="27" t="s">
        <v>48</v>
      </c>
      <c r="P89" s="27" t="s">
        <v>49</v>
      </c>
      <c r="Q89" s="27" t="s">
        <v>50</v>
      </c>
      <c r="R89" s="27" t="s">
        <v>51</v>
      </c>
      <c r="S89" s="27" t="s">
        <v>132</v>
      </c>
    </row>
    <row r="90" spans="1:19" s="1" customFormat="1" ht="36.6" customHeight="1" x14ac:dyDescent="0.25">
      <c r="A90" s="66" t="s">
        <v>95</v>
      </c>
      <c r="B90" s="93">
        <v>4</v>
      </c>
      <c r="C90" s="93">
        <v>4</v>
      </c>
      <c r="D90" s="93">
        <v>4</v>
      </c>
      <c r="E90" s="93">
        <v>4</v>
      </c>
      <c r="F90" s="93">
        <v>4</v>
      </c>
      <c r="G90" s="93">
        <v>4</v>
      </c>
      <c r="H90" s="93">
        <v>4</v>
      </c>
      <c r="I90" s="93">
        <v>4</v>
      </c>
      <c r="J90" s="93">
        <v>4</v>
      </c>
      <c r="K90" s="93">
        <v>4</v>
      </c>
      <c r="L90" s="93">
        <v>4</v>
      </c>
      <c r="M90" s="93">
        <v>4</v>
      </c>
      <c r="N90" s="93">
        <v>4</v>
      </c>
      <c r="O90" s="93">
        <v>4</v>
      </c>
      <c r="P90" s="93">
        <v>4</v>
      </c>
      <c r="Q90" s="93">
        <v>4</v>
      </c>
      <c r="R90" s="93">
        <v>4</v>
      </c>
      <c r="S90" s="93">
        <v>4</v>
      </c>
    </row>
    <row r="91" spans="1:19" s="1" customFormat="1" ht="36.6" customHeight="1" x14ac:dyDescent="0.25">
      <c r="A91" s="46" t="s">
        <v>90</v>
      </c>
      <c r="B91" s="71">
        <v>5</v>
      </c>
      <c r="C91" s="71">
        <v>5</v>
      </c>
      <c r="D91" s="71">
        <v>5</v>
      </c>
      <c r="E91" s="71">
        <v>5</v>
      </c>
      <c r="F91" s="71">
        <v>5</v>
      </c>
      <c r="G91" s="71">
        <v>5</v>
      </c>
      <c r="H91" s="71">
        <v>5</v>
      </c>
      <c r="I91" s="71">
        <v>5</v>
      </c>
      <c r="J91" s="71">
        <v>5</v>
      </c>
      <c r="K91" s="71">
        <v>5</v>
      </c>
      <c r="L91" s="71">
        <v>8</v>
      </c>
      <c r="M91" s="71">
        <v>8</v>
      </c>
      <c r="N91" s="71">
        <v>8</v>
      </c>
      <c r="O91" s="71">
        <v>10</v>
      </c>
      <c r="P91" s="71">
        <v>10</v>
      </c>
      <c r="Q91" s="71">
        <v>7</v>
      </c>
      <c r="R91" s="71">
        <v>5</v>
      </c>
      <c r="S91" s="71">
        <v>5</v>
      </c>
    </row>
    <row r="92" spans="1:19" s="1" customFormat="1" ht="36.6" customHeight="1" x14ac:dyDescent="0.25">
      <c r="A92" s="45" t="s">
        <v>89</v>
      </c>
      <c r="B92" s="93">
        <v>5</v>
      </c>
      <c r="C92" s="93">
        <v>5</v>
      </c>
      <c r="D92" s="93">
        <v>5</v>
      </c>
      <c r="E92" s="93">
        <v>5</v>
      </c>
      <c r="F92" s="93">
        <v>5</v>
      </c>
      <c r="G92" s="93">
        <v>5</v>
      </c>
      <c r="H92" s="93">
        <v>5</v>
      </c>
      <c r="I92" s="93">
        <v>5</v>
      </c>
      <c r="J92" s="93">
        <v>5</v>
      </c>
      <c r="K92" s="93">
        <v>5</v>
      </c>
      <c r="L92" s="93">
        <v>5</v>
      </c>
      <c r="M92" s="93">
        <v>5</v>
      </c>
      <c r="N92" s="93">
        <v>5</v>
      </c>
      <c r="O92" s="93">
        <v>5</v>
      </c>
      <c r="P92" s="93">
        <v>5</v>
      </c>
      <c r="Q92" s="93">
        <v>5</v>
      </c>
      <c r="R92" s="93">
        <v>5</v>
      </c>
      <c r="S92" s="93">
        <v>5</v>
      </c>
    </row>
    <row r="93" spans="1:19" s="1" customFormat="1" ht="36.6" customHeight="1" x14ac:dyDescent="0.25">
      <c r="A93" s="46" t="s">
        <v>96</v>
      </c>
      <c r="B93" s="71">
        <v>15</v>
      </c>
      <c r="C93" s="71">
        <v>15</v>
      </c>
      <c r="D93" s="71">
        <v>15</v>
      </c>
      <c r="E93" s="71">
        <v>15</v>
      </c>
      <c r="F93" s="71">
        <v>15</v>
      </c>
      <c r="G93" s="71">
        <v>15</v>
      </c>
      <c r="H93" s="71">
        <v>15</v>
      </c>
      <c r="I93" s="71">
        <v>15</v>
      </c>
      <c r="J93" s="71">
        <v>15</v>
      </c>
      <c r="K93" s="71">
        <v>15</v>
      </c>
      <c r="L93" s="71">
        <v>25</v>
      </c>
      <c r="M93" s="71">
        <v>25</v>
      </c>
      <c r="N93" s="71">
        <v>25</v>
      </c>
      <c r="O93" s="71">
        <v>30</v>
      </c>
      <c r="P93" s="71">
        <v>30</v>
      </c>
      <c r="Q93" s="71">
        <v>20</v>
      </c>
      <c r="R93" s="71">
        <v>15</v>
      </c>
      <c r="S93" s="71">
        <v>15</v>
      </c>
    </row>
    <row r="94" spans="1:19" s="1" customFormat="1" ht="36.6" customHeight="1" x14ac:dyDescent="0.25">
      <c r="A94" s="45" t="s">
        <v>97</v>
      </c>
      <c r="B94" s="219">
        <v>200</v>
      </c>
      <c r="C94" s="220"/>
      <c r="D94" s="220"/>
      <c r="E94" s="220"/>
      <c r="F94" s="220"/>
      <c r="G94" s="220"/>
      <c r="H94" s="220"/>
      <c r="I94" s="220"/>
      <c r="J94" s="220"/>
      <c r="K94" s="220"/>
      <c r="L94" s="220"/>
      <c r="M94" s="220"/>
      <c r="N94" s="220"/>
      <c r="O94" s="220"/>
      <c r="P94" s="220"/>
      <c r="Q94" s="220"/>
      <c r="R94" s="220"/>
      <c r="S94" s="220"/>
    </row>
    <row r="95" spans="1:19" s="1" customFormat="1" ht="36.6" customHeight="1" x14ac:dyDescent="0.25">
      <c r="A95" s="46" t="s">
        <v>98</v>
      </c>
      <c r="B95" s="221">
        <v>70</v>
      </c>
      <c r="C95" s="222"/>
      <c r="D95" s="222"/>
      <c r="E95" s="222"/>
      <c r="F95" s="222"/>
      <c r="G95" s="222"/>
      <c r="H95" s="222"/>
      <c r="I95" s="222"/>
      <c r="J95" s="222"/>
      <c r="K95" s="222"/>
      <c r="L95" s="222"/>
      <c r="M95" s="222"/>
      <c r="N95" s="222"/>
      <c r="O95" s="222"/>
      <c r="P95" s="222"/>
      <c r="Q95" s="222"/>
      <c r="R95" s="222"/>
      <c r="S95" s="222"/>
    </row>
    <row r="96" spans="1:19" s="1" customFormat="1" ht="36.6" customHeight="1" x14ac:dyDescent="0.25">
      <c r="A96" s="45" t="s">
        <v>99</v>
      </c>
      <c r="B96" s="219">
        <v>20</v>
      </c>
      <c r="C96" s="220"/>
      <c r="D96" s="220"/>
      <c r="E96" s="220"/>
      <c r="F96" s="220"/>
      <c r="G96" s="220"/>
      <c r="H96" s="220"/>
      <c r="I96" s="220"/>
      <c r="J96" s="220"/>
      <c r="K96" s="220"/>
      <c r="L96" s="220"/>
      <c r="M96" s="220"/>
      <c r="N96" s="220"/>
      <c r="O96" s="220"/>
      <c r="P96" s="220"/>
      <c r="Q96" s="220"/>
      <c r="R96" s="220"/>
      <c r="S96" s="220"/>
    </row>
    <row r="97" spans="1:19" s="1" customFormat="1" ht="36.6" customHeight="1" x14ac:dyDescent="0.25">
      <c r="A97" s="46" t="s">
        <v>100</v>
      </c>
      <c r="B97" s="195" t="s">
        <v>101</v>
      </c>
      <c r="C97" s="196"/>
      <c r="D97" s="196"/>
      <c r="E97" s="196"/>
      <c r="F97" s="196"/>
      <c r="G97" s="196"/>
      <c r="H97" s="196"/>
      <c r="I97" s="196"/>
      <c r="J97" s="196"/>
      <c r="K97" s="196"/>
      <c r="L97" s="196"/>
      <c r="M97" s="196"/>
      <c r="N97" s="196"/>
      <c r="O97" s="196"/>
      <c r="P97" s="196"/>
      <c r="Q97" s="196"/>
      <c r="R97" s="196"/>
      <c r="S97" s="196"/>
    </row>
    <row r="98" spans="1:19" ht="36.6" customHeight="1" x14ac:dyDescent="0.25">
      <c r="A98" s="45" t="s">
        <v>106</v>
      </c>
      <c r="B98" s="214" t="s">
        <v>107</v>
      </c>
      <c r="C98" s="215"/>
      <c r="D98" s="215"/>
      <c r="E98" s="215"/>
      <c r="F98" s="215"/>
      <c r="G98" s="215"/>
      <c r="H98" s="215"/>
      <c r="I98" s="215"/>
      <c r="J98" s="215"/>
      <c r="K98" s="215"/>
      <c r="L98" s="215"/>
      <c r="M98" s="215"/>
      <c r="N98" s="215"/>
      <c r="O98" s="215"/>
      <c r="P98" s="215"/>
      <c r="Q98" s="215"/>
      <c r="R98" s="215"/>
      <c r="S98" s="215"/>
    </row>
  </sheetData>
  <mergeCells count="77">
    <mergeCell ref="L6:L8"/>
    <mergeCell ref="F7:F8"/>
    <mergeCell ref="H7:H8"/>
    <mergeCell ref="A21:E21"/>
    <mergeCell ref="A2:E2"/>
    <mergeCell ref="A4:E4"/>
    <mergeCell ref="A5:E5"/>
    <mergeCell ref="J6:J8"/>
    <mergeCell ref="B9:B10"/>
    <mergeCell ref="C10:E10"/>
    <mergeCell ref="H10:L10"/>
    <mergeCell ref="M10:O10"/>
    <mergeCell ref="P10:S10"/>
    <mergeCell ref="J24:M24"/>
    <mergeCell ref="N24:O24"/>
    <mergeCell ref="B25:I25"/>
    <mergeCell ref="A33:E33"/>
    <mergeCell ref="J36:M36"/>
    <mergeCell ref="N36:O36"/>
    <mergeCell ref="B37:I37"/>
    <mergeCell ref="A46:B46"/>
    <mergeCell ref="C48:D48"/>
    <mergeCell ref="E48:F48"/>
    <mergeCell ref="G48:L48"/>
    <mergeCell ref="O48:Y48"/>
    <mergeCell ref="C49:D49"/>
    <mergeCell ref="E49:F49"/>
    <mergeCell ref="G49:L49"/>
    <mergeCell ref="M49:N49"/>
    <mergeCell ref="O49:Y49"/>
    <mergeCell ref="M48:N48"/>
    <mergeCell ref="C51:D51"/>
    <mergeCell ref="E51:F51"/>
    <mergeCell ref="G51:L51"/>
    <mergeCell ref="M51:N51"/>
    <mergeCell ref="O51:Y51"/>
    <mergeCell ref="C50:D50"/>
    <mergeCell ref="E50:F50"/>
    <mergeCell ref="G50:L50"/>
    <mergeCell ref="M50:N50"/>
    <mergeCell ref="O50:Y50"/>
    <mergeCell ref="C52:D52"/>
    <mergeCell ref="G52:L52"/>
    <mergeCell ref="M52:N52"/>
    <mergeCell ref="O52:Y52"/>
    <mergeCell ref="C53:D53"/>
    <mergeCell ref="G53:L53"/>
    <mergeCell ref="M53:N53"/>
    <mergeCell ref="O53:Y53"/>
    <mergeCell ref="G80:H80"/>
    <mergeCell ref="A56:E56"/>
    <mergeCell ref="B59:C59"/>
    <mergeCell ref="D59:J59"/>
    <mergeCell ref="L62:P62"/>
    <mergeCell ref="C64:J65"/>
    <mergeCell ref="B68:J68"/>
    <mergeCell ref="B69:C69"/>
    <mergeCell ref="A78:B78"/>
    <mergeCell ref="A80:B80"/>
    <mergeCell ref="C80:D80"/>
    <mergeCell ref="E80:F80"/>
    <mergeCell ref="C81:D81"/>
    <mergeCell ref="E81:F81"/>
    <mergeCell ref="G81:H81"/>
    <mergeCell ref="C82:D82"/>
    <mergeCell ref="E82:F82"/>
    <mergeCell ref="G82:H82"/>
    <mergeCell ref="B95:S95"/>
    <mergeCell ref="B96:S96"/>
    <mergeCell ref="B97:S97"/>
    <mergeCell ref="B98:S98"/>
    <mergeCell ref="I82:I83"/>
    <mergeCell ref="C83:D83"/>
    <mergeCell ref="E83:F83"/>
    <mergeCell ref="G83:H83"/>
    <mergeCell ref="A87:B87"/>
    <mergeCell ref="B94:S94"/>
  </mergeCells>
  <pageMargins left="0.7" right="0.7" top="0.75" bottom="0.75" header="0.3" footer="0.3"/>
  <pageSetup paperSize="9" scale="14"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11B6E0-DBAF-4B26-B057-37AC401A40B7}">
  <sheetPr>
    <tabColor theme="0" tint="-4.9989318521683403E-2"/>
  </sheetPr>
  <dimension ref="A1:Y96"/>
  <sheetViews>
    <sheetView showGridLines="0" zoomScale="40" zoomScaleNormal="40" workbookViewId="0">
      <selection activeCell="V16" sqref="V16"/>
    </sheetView>
  </sheetViews>
  <sheetFormatPr baseColWidth="10" defaultColWidth="8.85546875" defaultRowHeight="12.75" x14ac:dyDescent="0.25"/>
  <cols>
    <col min="1" max="1" width="124.140625" style="4" customWidth="1"/>
    <col min="2" max="2" width="17.42578125" style="4" customWidth="1"/>
    <col min="3" max="3" width="18.42578125" style="4" customWidth="1"/>
    <col min="4" max="4" width="17.85546875" style="4" customWidth="1"/>
    <col min="5" max="27" width="15" style="4" customWidth="1"/>
    <col min="28" max="28" width="18.140625" style="4" customWidth="1"/>
    <col min="29" max="29" width="15.140625" style="4" customWidth="1"/>
    <col min="30" max="230" width="5.5703125" style="4" customWidth="1"/>
    <col min="231" max="16384" width="8.85546875" style="4"/>
  </cols>
  <sheetData>
    <row r="1" spans="1:20" ht="22.7" customHeight="1" x14ac:dyDescent="0.25">
      <c r="A1" s="3"/>
      <c r="B1" s="3"/>
      <c r="C1" s="3"/>
      <c r="D1" s="3"/>
      <c r="E1" s="3"/>
      <c r="F1" s="3"/>
      <c r="G1" s="3"/>
      <c r="H1" s="3"/>
      <c r="I1" s="3"/>
      <c r="J1" s="3"/>
      <c r="K1" s="3"/>
      <c r="L1" s="3"/>
      <c r="M1" s="3"/>
      <c r="N1" s="3"/>
      <c r="O1" s="3"/>
      <c r="P1" s="3"/>
      <c r="Q1" s="3"/>
      <c r="R1" s="3"/>
    </row>
    <row r="2" spans="1:20" ht="88.7" customHeight="1" x14ac:dyDescent="0.25">
      <c r="A2" s="163" t="s">
        <v>143</v>
      </c>
      <c r="B2" s="164"/>
      <c r="C2" s="164"/>
      <c r="D2" s="164"/>
      <c r="E2" s="164"/>
      <c r="F2" s="3"/>
      <c r="G2" s="3"/>
      <c r="H2" s="3"/>
      <c r="I2" s="3"/>
      <c r="J2" s="3"/>
      <c r="K2" s="3"/>
      <c r="L2" s="3"/>
      <c r="M2" s="3"/>
      <c r="N2" s="3"/>
      <c r="O2" s="3"/>
      <c r="P2" s="3"/>
      <c r="Q2" s="3"/>
      <c r="R2" s="3"/>
    </row>
    <row r="3" spans="1:20" ht="88.7" customHeight="1" x14ac:dyDescent="0.25">
      <c r="A3" s="3"/>
      <c r="B3" s="3"/>
      <c r="C3" s="3"/>
      <c r="D3" s="3"/>
      <c r="E3" s="3"/>
      <c r="F3" s="3"/>
      <c r="G3" s="3"/>
      <c r="H3" s="3"/>
      <c r="I3" s="3"/>
      <c r="J3" s="3"/>
      <c r="K3" s="3"/>
      <c r="L3" s="3"/>
      <c r="M3" s="3"/>
      <c r="N3" s="3"/>
      <c r="O3" s="3"/>
      <c r="P3" s="3"/>
      <c r="Q3" s="3"/>
      <c r="R3" s="3"/>
    </row>
    <row r="4" spans="1:20" ht="168" customHeight="1" x14ac:dyDescent="0.25">
      <c r="A4" s="165" t="s">
        <v>104</v>
      </c>
      <c r="B4" s="165"/>
      <c r="C4" s="165"/>
      <c r="D4" s="165"/>
      <c r="E4" s="165"/>
      <c r="P4" s="3"/>
    </row>
    <row r="5" spans="1:20" ht="79.349999999999994" customHeight="1" x14ac:dyDescent="0.25">
      <c r="A5" s="154" t="s">
        <v>22</v>
      </c>
      <c r="B5" s="154"/>
      <c r="C5" s="154"/>
      <c r="D5" s="154"/>
      <c r="E5" s="154"/>
      <c r="F5" s="3"/>
      <c r="G5" s="3"/>
    </row>
    <row r="6" spans="1:20" ht="21.6" customHeight="1" x14ac:dyDescent="0.25">
      <c r="D6" s="54"/>
      <c r="J6" s="192"/>
      <c r="L6" s="192"/>
    </row>
    <row r="7" spans="1:20" ht="41.45" customHeight="1" x14ac:dyDescent="0.25">
      <c r="F7" s="166" t="s">
        <v>64</v>
      </c>
      <c r="H7" s="166" t="s">
        <v>65</v>
      </c>
      <c r="J7" s="192"/>
      <c r="L7" s="192"/>
    </row>
    <row r="8" spans="1:20" ht="34.35" customHeight="1" x14ac:dyDescent="0.25">
      <c r="C8" s="72" t="s">
        <v>78</v>
      </c>
      <c r="F8" s="167"/>
      <c r="H8" s="167"/>
      <c r="J8" s="193"/>
      <c r="L8" s="193"/>
    </row>
    <row r="9" spans="1:20" ht="151.69999999999999" customHeight="1" x14ac:dyDescent="0.25">
      <c r="A9" s="22" t="s">
        <v>14</v>
      </c>
      <c r="B9" s="148" t="s">
        <v>66</v>
      </c>
      <c r="C9" s="68" t="s">
        <v>105</v>
      </c>
      <c r="D9" s="24" t="s">
        <v>36</v>
      </c>
      <c r="E9" s="25" t="s">
        <v>37</v>
      </c>
      <c r="F9" s="26" t="s">
        <v>38</v>
      </c>
      <c r="G9" s="23" t="s">
        <v>39</v>
      </c>
      <c r="H9" s="23" t="s">
        <v>40</v>
      </c>
      <c r="I9" s="23" t="s">
        <v>41</v>
      </c>
      <c r="J9" s="25" t="s">
        <v>42</v>
      </c>
      <c r="K9" s="27" t="s">
        <v>43</v>
      </c>
      <c r="L9" s="27" t="s">
        <v>44</v>
      </c>
      <c r="M9" s="27" t="s">
        <v>45</v>
      </c>
      <c r="N9" s="27" t="s">
        <v>46</v>
      </c>
      <c r="O9" s="27" t="s">
        <v>47</v>
      </c>
      <c r="P9" s="27" t="s">
        <v>48</v>
      </c>
      <c r="Q9" s="27" t="s">
        <v>49</v>
      </c>
      <c r="R9" s="27" t="s">
        <v>50</v>
      </c>
      <c r="S9" s="27" t="s">
        <v>51</v>
      </c>
      <c r="T9" s="105" t="s">
        <v>146</v>
      </c>
    </row>
    <row r="10" spans="1:20" ht="219.6" customHeight="1" x14ac:dyDescent="0.25">
      <c r="A10" s="22" t="s">
        <v>23</v>
      </c>
      <c r="B10" s="149"/>
      <c r="C10" s="145" t="s">
        <v>63</v>
      </c>
      <c r="D10" s="145"/>
      <c r="E10" s="145"/>
      <c r="F10" s="48" t="s">
        <v>69</v>
      </c>
      <c r="G10" s="48" t="s">
        <v>72</v>
      </c>
      <c r="H10" s="145" t="s">
        <v>63</v>
      </c>
      <c r="I10" s="145"/>
      <c r="J10" s="145"/>
      <c r="K10" s="145"/>
      <c r="L10" s="145"/>
      <c r="M10" s="191" t="s">
        <v>108</v>
      </c>
      <c r="N10" s="191"/>
      <c r="O10" s="191"/>
      <c r="P10" s="145" t="s">
        <v>109</v>
      </c>
      <c r="Q10" s="145"/>
      <c r="R10" s="145"/>
      <c r="S10" s="190"/>
      <c r="T10" s="88" t="s">
        <v>33</v>
      </c>
    </row>
    <row r="11" spans="1:20" ht="35.450000000000003" customHeight="1" x14ac:dyDescent="0.25">
      <c r="A11" s="42" t="s">
        <v>110</v>
      </c>
      <c r="B11" s="55">
        <v>3</v>
      </c>
      <c r="C11" s="30">
        <v>57.6</v>
      </c>
      <c r="D11" s="30">
        <v>57.6</v>
      </c>
      <c r="E11" s="30">
        <v>57.6</v>
      </c>
      <c r="F11" s="30">
        <v>57.6</v>
      </c>
      <c r="G11" s="28">
        <v>60</v>
      </c>
      <c r="H11" s="28">
        <v>60</v>
      </c>
      <c r="I11" s="28">
        <v>60</v>
      </c>
      <c r="J11" s="28">
        <v>60</v>
      </c>
      <c r="K11" s="28">
        <v>60</v>
      </c>
      <c r="L11" s="29">
        <v>86.4</v>
      </c>
      <c r="M11" s="29">
        <v>110</v>
      </c>
      <c r="N11" s="29">
        <v>110</v>
      </c>
      <c r="O11" s="106">
        <v>117</v>
      </c>
      <c r="P11" s="29">
        <v>117</v>
      </c>
      <c r="Q11" s="29">
        <v>117</v>
      </c>
      <c r="R11" s="29">
        <v>99</v>
      </c>
      <c r="S11" s="29">
        <v>58.5</v>
      </c>
      <c r="T11" s="29">
        <v>57</v>
      </c>
    </row>
    <row r="12" spans="1:20" ht="35.450000000000003" customHeight="1" x14ac:dyDescent="0.25">
      <c r="A12" s="43" t="s">
        <v>111</v>
      </c>
      <c r="B12" s="47">
        <v>4</v>
      </c>
      <c r="C12" s="20">
        <v>60.300000000000004</v>
      </c>
      <c r="D12" s="20">
        <v>60.300000000000004</v>
      </c>
      <c r="E12" s="20">
        <v>60.300000000000004</v>
      </c>
      <c r="F12" s="20">
        <v>60.300000000000004</v>
      </c>
      <c r="G12" s="18">
        <v>62.1</v>
      </c>
      <c r="H12" s="18">
        <v>62.1</v>
      </c>
      <c r="I12" s="18">
        <v>62.1</v>
      </c>
      <c r="J12" s="18">
        <v>62.1</v>
      </c>
      <c r="K12" s="18">
        <v>62.1</v>
      </c>
      <c r="L12" s="19">
        <v>89.100000000000009</v>
      </c>
      <c r="M12" s="19">
        <v>113</v>
      </c>
      <c r="N12" s="19">
        <v>113</v>
      </c>
      <c r="O12" s="19">
        <v>116</v>
      </c>
      <c r="P12" s="19">
        <v>121</v>
      </c>
      <c r="Q12" s="19">
        <v>121</v>
      </c>
      <c r="R12" s="19">
        <v>107.1</v>
      </c>
      <c r="S12" s="19">
        <v>65</v>
      </c>
      <c r="T12" s="19">
        <v>59</v>
      </c>
    </row>
    <row r="13" spans="1:20" ht="35.450000000000003" customHeight="1" x14ac:dyDescent="0.25">
      <c r="A13" s="73" t="s">
        <v>112</v>
      </c>
      <c r="B13" s="47">
        <v>10</v>
      </c>
      <c r="C13" s="56">
        <v>63</v>
      </c>
      <c r="D13" s="56">
        <v>63</v>
      </c>
      <c r="E13" s="56">
        <v>63</v>
      </c>
      <c r="F13" s="56">
        <v>63</v>
      </c>
      <c r="G13" s="28">
        <v>64.8</v>
      </c>
      <c r="H13" s="28">
        <v>64.8</v>
      </c>
      <c r="I13" s="28">
        <v>64.8</v>
      </c>
      <c r="J13" s="28">
        <v>64.8</v>
      </c>
      <c r="K13" s="28">
        <v>64.8</v>
      </c>
      <c r="L13" s="29">
        <v>90</v>
      </c>
      <c r="M13" s="29">
        <v>119</v>
      </c>
      <c r="N13" s="29">
        <v>119</v>
      </c>
      <c r="O13" s="29">
        <v>122</v>
      </c>
      <c r="P13" s="29">
        <v>132</v>
      </c>
      <c r="Q13" s="29">
        <v>132</v>
      </c>
      <c r="R13" s="29">
        <v>104</v>
      </c>
      <c r="S13" s="29">
        <v>64.8</v>
      </c>
      <c r="T13" s="29">
        <v>63</v>
      </c>
    </row>
    <row r="14" spans="1:20" ht="35.450000000000003" customHeight="1" x14ac:dyDescent="0.25">
      <c r="A14" s="43" t="s">
        <v>115</v>
      </c>
      <c r="B14" s="47">
        <v>3</v>
      </c>
      <c r="C14" s="20">
        <v>63</v>
      </c>
      <c r="D14" s="20">
        <v>63</v>
      </c>
      <c r="E14" s="20">
        <v>63</v>
      </c>
      <c r="F14" s="20">
        <v>63</v>
      </c>
      <c r="G14" s="18">
        <v>64.8</v>
      </c>
      <c r="H14" s="18">
        <v>64.8</v>
      </c>
      <c r="I14" s="18">
        <v>64.8</v>
      </c>
      <c r="J14" s="18">
        <v>64.8</v>
      </c>
      <c r="K14" s="18">
        <v>64.8</v>
      </c>
      <c r="L14" s="19">
        <v>90.9</v>
      </c>
      <c r="M14" s="19">
        <v>123</v>
      </c>
      <c r="N14" s="19">
        <v>123</v>
      </c>
      <c r="O14" s="19">
        <v>127</v>
      </c>
      <c r="P14" s="19">
        <v>132</v>
      </c>
      <c r="Q14" s="19">
        <v>132</v>
      </c>
      <c r="R14" s="19">
        <v>104</v>
      </c>
      <c r="S14" s="101">
        <v>70</v>
      </c>
      <c r="T14" s="19">
        <v>63</v>
      </c>
    </row>
    <row r="15" spans="1:20" ht="35.450000000000003" customHeight="1" x14ac:dyDescent="0.25">
      <c r="A15" s="42" t="s">
        <v>113</v>
      </c>
      <c r="B15" s="57">
        <v>4</v>
      </c>
      <c r="C15" s="30">
        <v>72</v>
      </c>
      <c r="D15" s="30">
        <v>72</v>
      </c>
      <c r="E15" s="30">
        <v>72</v>
      </c>
      <c r="F15" s="30">
        <v>72</v>
      </c>
      <c r="G15" s="28">
        <v>73.8</v>
      </c>
      <c r="H15" s="28">
        <v>73.8</v>
      </c>
      <c r="I15" s="28">
        <v>73.8</v>
      </c>
      <c r="J15" s="28">
        <v>73.8</v>
      </c>
      <c r="K15" s="28">
        <v>73.8</v>
      </c>
      <c r="L15" s="29">
        <v>99.9</v>
      </c>
      <c r="M15" s="29">
        <v>140</v>
      </c>
      <c r="N15" s="29">
        <v>140</v>
      </c>
      <c r="O15" s="106">
        <v>150</v>
      </c>
      <c r="P15" s="106">
        <v>155</v>
      </c>
      <c r="Q15" s="106">
        <v>155</v>
      </c>
      <c r="R15" s="29">
        <v>114</v>
      </c>
      <c r="S15" s="29">
        <v>74.7</v>
      </c>
      <c r="T15" s="29">
        <v>72</v>
      </c>
    </row>
    <row r="16" spans="1:20" ht="35.450000000000003" customHeight="1" x14ac:dyDescent="0.25">
      <c r="A16" s="43" t="s">
        <v>114</v>
      </c>
      <c r="B16" s="47">
        <v>1</v>
      </c>
      <c r="C16" s="20">
        <v>75.600000000000009</v>
      </c>
      <c r="D16" s="20">
        <v>75.600000000000009</v>
      </c>
      <c r="E16" s="20">
        <v>75.600000000000009</v>
      </c>
      <c r="F16" s="20">
        <v>75.600000000000009</v>
      </c>
      <c r="G16" s="18">
        <v>78.3</v>
      </c>
      <c r="H16" s="18">
        <v>78.3</v>
      </c>
      <c r="I16" s="18">
        <v>78.3</v>
      </c>
      <c r="J16" s="18">
        <v>78.3</v>
      </c>
      <c r="K16" s="18">
        <v>78.3</v>
      </c>
      <c r="L16" s="101">
        <v>110</v>
      </c>
      <c r="M16" s="19">
        <v>145</v>
      </c>
      <c r="N16" s="19">
        <v>145</v>
      </c>
      <c r="O16" s="19">
        <v>149</v>
      </c>
      <c r="P16" s="19">
        <v>152</v>
      </c>
      <c r="Q16" s="19">
        <v>152</v>
      </c>
      <c r="R16" s="19">
        <v>117</v>
      </c>
      <c r="S16" s="19">
        <v>78.3</v>
      </c>
      <c r="T16" s="19">
        <v>75.600000000000009</v>
      </c>
    </row>
    <row r="17" spans="1:20" ht="35.450000000000003" customHeight="1" x14ac:dyDescent="0.25">
      <c r="B17" s="69"/>
      <c r="C17" s="69"/>
      <c r="D17" s="69"/>
      <c r="E17" s="69"/>
      <c r="F17" s="69"/>
      <c r="G17" s="69"/>
      <c r="H17" s="69"/>
      <c r="I17" s="69"/>
      <c r="J17" s="69"/>
      <c r="K17" s="69"/>
      <c r="L17" s="69"/>
      <c r="M17" s="69"/>
      <c r="N17" s="69"/>
      <c r="O17" s="69"/>
      <c r="P17" s="69"/>
      <c r="Q17" s="69"/>
      <c r="R17" s="69"/>
      <c r="S17" s="69"/>
      <c r="T17" s="69"/>
    </row>
    <row r="18" spans="1:20" ht="72.95" customHeight="1" x14ac:dyDescent="0.25">
      <c r="B18" s="6"/>
      <c r="C18" s="6"/>
      <c r="D18" s="6"/>
      <c r="E18" s="6"/>
    </row>
    <row r="19" spans="1:20" ht="66" hidden="1" customHeight="1" x14ac:dyDescent="0.25">
      <c r="A19" s="154" t="s">
        <v>19</v>
      </c>
      <c r="B19" s="154"/>
      <c r="C19" s="154"/>
      <c r="D19" s="154"/>
      <c r="E19" s="154"/>
    </row>
    <row r="20" spans="1:20" ht="30" hidden="1" customHeight="1" x14ac:dyDescent="0.25"/>
    <row r="21" spans="1:20" ht="30" hidden="1" customHeight="1" x14ac:dyDescent="0.25">
      <c r="A21" s="40" t="s">
        <v>35</v>
      </c>
    </row>
    <row r="22" spans="1:20" ht="85.7" hidden="1" customHeight="1" x14ac:dyDescent="0.25">
      <c r="A22" s="21" t="s">
        <v>15</v>
      </c>
      <c r="B22" s="31" t="s">
        <v>79</v>
      </c>
      <c r="C22" s="31" t="s">
        <v>25</v>
      </c>
      <c r="D22" s="31" t="s">
        <v>26</v>
      </c>
      <c r="E22" s="31" t="s">
        <v>27</v>
      </c>
      <c r="F22" s="31" t="s">
        <v>28</v>
      </c>
      <c r="G22" s="31" t="s">
        <v>29</v>
      </c>
      <c r="H22" s="31" t="s">
        <v>30</v>
      </c>
      <c r="I22" s="31" t="s">
        <v>31</v>
      </c>
      <c r="J22" s="152" t="s">
        <v>71</v>
      </c>
      <c r="K22" s="153"/>
      <c r="L22" s="153"/>
      <c r="M22" s="153"/>
      <c r="N22" s="152" t="s">
        <v>24</v>
      </c>
      <c r="O22" s="153"/>
    </row>
    <row r="23" spans="1:20" ht="54" hidden="1" customHeight="1" x14ac:dyDescent="0.25">
      <c r="A23" s="21" t="s">
        <v>3</v>
      </c>
      <c r="B23" s="216" t="s">
        <v>34</v>
      </c>
      <c r="C23" s="217"/>
      <c r="D23" s="217"/>
      <c r="E23" s="217"/>
      <c r="F23" s="217"/>
      <c r="G23" s="217"/>
      <c r="H23" s="217"/>
      <c r="I23" s="218"/>
      <c r="J23" s="33" t="s">
        <v>0</v>
      </c>
      <c r="K23" s="33" t="s">
        <v>1</v>
      </c>
      <c r="L23" s="33" t="s">
        <v>2</v>
      </c>
      <c r="M23" s="33" t="s">
        <v>60</v>
      </c>
      <c r="N23" s="33" t="s">
        <v>0</v>
      </c>
      <c r="O23" s="33" t="s">
        <v>1</v>
      </c>
    </row>
    <row r="24" spans="1:20" ht="39.6" hidden="1" customHeight="1" x14ac:dyDescent="0.25">
      <c r="A24" s="42" t="str">
        <f t="shared" ref="A24:A29" si="0">A11</f>
        <v xml:space="preserve">Chalet Standard Trianon 20m²  (2ch - 4pers) + Terrasse couverte </v>
      </c>
      <c r="B24" s="12">
        <v>68</v>
      </c>
      <c r="C24" s="12">
        <v>68</v>
      </c>
      <c r="D24" s="12">
        <v>68</v>
      </c>
      <c r="E24" s="12">
        <v>68</v>
      </c>
      <c r="F24" s="13">
        <v>70</v>
      </c>
      <c r="G24" s="13">
        <v>70</v>
      </c>
      <c r="H24" s="13">
        <v>70</v>
      </c>
      <c r="I24" s="13">
        <v>68</v>
      </c>
      <c r="J24" s="82"/>
      <c r="K24" s="12">
        <v>72</v>
      </c>
      <c r="L24" s="12">
        <v>68</v>
      </c>
      <c r="M24" s="12">
        <v>68</v>
      </c>
      <c r="N24" s="12">
        <v>72</v>
      </c>
      <c r="O24" s="12">
        <v>68</v>
      </c>
    </row>
    <row r="25" spans="1:20" ht="39.6" hidden="1" customHeight="1" x14ac:dyDescent="0.25">
      <c r="A25" s="43" t="str">
        <f t="shared" si="0"/>
        <v xml:space="preserve">Chalet Standard Nemo 20m²  (2ch - 4pers) + Terrasse semi-couverte </v>
      </c>
      <c r="B25" s="10">
        <v>71</v>
      </c>
      <c r="C25" s="10">
        <v>71</v>
      </c>
      <c r="D25" s="10">
        <v>71</v>
      </c>
      <c r="E25" s="10">
        <v>71</v>
      </c>
      <c r="F25" s="11">
        <v>73</v>
      </c>
      <c r="G25" s="11">
        <v>73</v>
      </c>
      <c r="H25" s="11">
        <v>73</v>
      </c>
      <c r="I25" s="11">
        <v>71</v>
      </c>
      <c r="J25" s="82"/>
      <c r="K25" s="10">
        <v>75</v>
      </c>
      <c r="L25" s="10">
        <v>71</v>
      </c>
      <c r="M25" s="10">
        <v>71</v>
      </c>
      <c r="N25" s="10">
        <v>75</v>
      </c>
      <c r="O25" s="10">
        <v>71</v>
      </c>
    </row>
    <row r="26" spans="1:20" ht="39.6" hidden="1" customHeight="1" x14ac:dyDescent="0.25">
      <c r="A26" s="42" t="str">
        <f t="shared" si="0"/>
        <v>Chalet Morea Confort 25m2 (2ch - 5pers) + Terrasse couverte</v>
      </c>
      <c r="B26" s="12">
        <v>74</v>
      </c>
      <c r="C26" s="12">
        <v>74</v>
      </c>
      <c r="D26" s="12">
        <v>74</v>
      </c>
      <c r="E26" s="12">
        <v>74</v>
      </c>
      <c r="F26" s="13">
        <v>76</v>
      </c>
      <c r="G26" s="13">
        <v>76</v>
      </c>
      <c r="H26" s="13">
        <v>76</v>
      </c>
      <c r="I26" s="13">
        <v>74</v>
      </c>
      <c r="J26" s="82"/>
      <c r="K26" s="12">
        <v>77</v>
      </c>
      <c r="L26" s="12">
        <v>73</v>
      </c>
      <c r="M26" s="12">
        <v>73</v>
      </c>
      <c r="N26" s="12">
        <v>77</v>
      </c>
      <c r="O26" s="12">
        <v>73</v>
      </c>
    </row>
    <row r="27" spans="1:20" ht="39.6" hidden="1" customHeight="1" x14ac:dyDescent="0.25">
      <c r="A27" s="43" t="str">
        <f t="shared" si="0"/>
        <v>Chalet Vaia Confort 27m2 (2ch - 4pers) + Terrasse couverte</v>
      </c>
      <c r="B27" s="10">
        <v>74</v>
      </c>
      <c r="C27" s="10">
        <v>74</v>
      </c>
      <c r="D27" s="10">
        <v>74</v>
      </c>
      <c r="E27" s="10">
        <v>74</v>
      </c>
      <c r="F27" s="11">
        <v>76</v>
      </c>
      <c r="G27" s="11">
        <v>76</v>
      </c>
      <c r="H27" s="11">
        <v>76</v>
      </c>
      <c r="I27" s="11">
        <v>74</v>
      </c>
      <c r="J27" s="82"/>
      <c r="K27" s="10">
        <v>77</v>
      </c>
      <c r="L27" s="10">
        <v>73</v>
      </c>
      <c r="M27" s="10">
        <v>73</v>
      </c>
      <c r="N27" s="10">
        <v>77</v>
      </c>
      <c r="O27" s="10">
        <v>73</v>
      </c>
    </row>
    <row r="28" spans="1:20" ht="39.6" hidden="1" customHeight="1" x14ac:dyDescent="0.25">
      <c r="A28" s="42" t="str">
        <f t="shared" si="0"/>
        <v xml:space="preserve">Chalet Confort Tiare 32m2 (3ch - 6pers) + Terrasse couverte </v>
      </c>
      <c r="B28" s="12">
        <v>83</v>
      </c>
      <c r="C28" s="12">
        <v>83</v>
      </c>
      <c r="D28" s="12">
        <v>83</v>
      </c>
      <c r="E28" s="12">
        <v>83</v>
      </c>
      <c r="F28" s="13">
        <v>85</v>
      </c>
      <c r="G28" s="13">
        <v>85</v>
      </c>
      <c r="H28" s="13">
        <v>85</v>
      </c>
      <c r="I28" s="13">
        <v>83</v>
      </c>
      <c r="J28" s="82"/>
      <c r="K28" s="12">
        <v>87</v>
      </c>
      <c r="L28" s="12">
        <v>83</v>
      </c>
      <c r="M28" s="12">
        <v>83</v>
      </c>
      <c r="N28" s="12">
        <v>87</v>
      </c>
      <c r="O28" s="12">
        <v>83</v>
      </c>
    </row>
    <row r="29" spans="1:20" ht="39.6" hidden="1" customHeight="1" x14ac:dyDescent="0.25">
      <c r="A29" s="43" t="str">
        <f t="shared" si="0"/>
        <v>Chalet Confort Eden 35m2  (3ch - 6pers) + Terrasse</v>
      </c>
      <c r="B29" s="10">
        <v>86</v>
      </c>
      <c r="C29" s="10">
        <v>86</v>
      </c>
      <c r="D29" s="10">
        <v>86</v>
      </c>
      <c r="E29" s="10">
        <v>86</v>
      </c>
      <c r="F29" s="11">
        <v>88</v>
      </c>
      <c r="G29" s="11">
        <v>88</v>
      </c>
      <c r="H29" s="11">
        <v>88</v>
      </c>
      <c r="I29" s="11">
        <v>86</v>
      </c>
      <c r="J29" s="82"/>
      <c r="K29" s="10">
        <v>91</v>
      </c>
      <c r="L29" s="10">
        <v>86</v>
      </c>
      <c r="M29" s="10">
        <v>86</v>
      </c>
      <c r="N29" s="10">
        <v>91</v>
      </c>
      <c r="O29" s="10">
        <v>86</v>
      </c>
    </row>
    <row r="30" spans="1:20" ht="39.6" hidden="1" customHeight="1" x14ac:dyDescent="0.25">
      <c r="A30" s="69"/>
    </row>
    <row r="31" spans="1:20" ht="66" customHeight="1" x14ac:dyDescent="0.25">
      <c r="A31" s="154" t="s">
        <v>75</v>
      </c>
      <c r="B31" s="154"/>
      <c r="C31" s="154"/>
      <c r="D31" s="154"/>
      <c r="E31" s="154"/>
    </row>
    <row r="32" spans="1:20" ht="30" customHeight="1" x14ac:dyDescent="0.25"/>
    <row r="33" spans="1:25" ht="30" customHeight="1" x14ac:dyDescent="0.25">
      <c r="A33" s="40" t="s">
        <v>35</v>
      </c>
    </row>
    <row r="34" spans="1:25" ht="155.44999999999999" customHeight="1" x14ac:dyDescent="0.25">
      <c r="A34" s="21" t="s">
        <v>15</v>
      </c>
      <c r="B34" s="32" t="str">
        <f t="shared" ref="B34:I34" si="1">B22</f>
        <v>30/04</v>
      </c>
      <c r="C34" s="32" t="str">
        <f t="shared" si="1"/>
        <v>06/05</v>
      </c>
      <c r="D34" s="32" t="str">
        <f t="shared" si="1"/>
        <v>13/05</v>
      </c>
      <c r="E34" s="32" t="str">
        <f t="shared" si="1"/>
        <v>20/05</v>
      </c>
      <c r="F34" s="32" t="str">
        <f t="shared" si="1"/>
        <v>10/06</v>
      </c>
      <c r="G34" s="32" t="str">
        <f t="shared" si="1"/>
        <v>17/06</v>
      </c>
      <c r="H34" s="32" t="str">
        <f t="shared" si="1"/>
        <v>24/06</v>
      </c>
      <c r="I34" s="32" t="str">
        <f t="shared" si="1"/>
        <v>02/09</v>
      </c>
      <c r="J34" s="152" t="str">
        <f>J22</f>
        <v>Ascension
M 25/05 au D 29/05 inc.</v>
      </c>
      <c r="K34" s="153"/>
      <c r="L34" s="153"/>
      <c r="M34" s="153"/>
      <c r="N34" s="152" t="str">
        <f>N22</f>
        <v>Pentecôte
V 03/06 au D 05/06 inc.</v>
      </c>
      <c r="O34" s="153"/>
    </row>
    <row r="35" spans="1:25" ht="54" customHeight="1" x14ac:dyDescent="0.25">
      <c r="A35" s="21" t="s">
        <v>3</v>
      </c>
      <c r="B35" s="216" t="str">
        <f>B23</f>
        <v xml:space="preserve">2 nuits*
Jours d’arrivée vendredi, samedi. Jours de départ dimanche, lundi. </v>
      </c>
      <c r="C35" s="217"/>
      <c r="D35" s="217"/>
      <c r="E35" s="217"/>
      <c r="F35" s="217"/>
      <c r="G35" s="217"/>
      <c r="H35" s="217"/>
      <c r="I35" s="218"/>
      <c r="J35" s="33" t="str">
        <f t="shared" ref="J35:O35" si="2">J23</f>
        <v xml:space="preserve">Forfait 2 nuits </v>
      </c>
      <c r="K35" s="33" t="str">
        <f t="shared" si="2"/>
        <v xml:space="preserve">Forfait 3 nuits </v>
      </c>
      <c r="L35" s="33" t="str">
        <f t="shared" si="2"/>
        <v xml:space="preserve">Forfait 4 nuits </v>
      </c>
      <c r="M35" s="33" t="str">
        <f t="shared" si="2"/>
        <v xml:space="preserve">Forfait 5 nuits </v>
      </c>
      <c r="N35" s="33" t="str">
        <f t="shared" si="2"/>
        <v xml:space="preserve">Forfait 2 nuits </v>
      </c>
      <c r="O35" s="33" t="str">
        <f t="shared" si="2"/>
        <v xml:space="preserve">Forfait 3 nuits </v>
      </c>
    </row>
    <row r="36" spans="1:25" ht="39.6" customHeight="1" x14ac:dyDescent="0.25">
      <c r="A36" s="43" t="str">
        <f>A24</f>
        <v xml:space="preserve">Chalet Standard Trianon 20m²  (2ch - 4pers) + Terrasse couverte </v>
      </c>
      <c r="B36" s="10">
        <f t="shared" ref="B36:I37" si="3">B24*2</f>
        <v>136</v>
      </c>
      <c r="C36" s="10">
        <f t="shared" si="3"/>
        <v>136</v>
      </c>
      <c r="D36" s="10">
        <f t="shared" si="3"/>
        <v>136</v>
      </c>
      <c r="E36" s="10">
        <f t="shared" si="3"/>
        <v>136</v>
      </c>
      <c r="F36" s="10">
        <f t="shared" si="3"/>
        <v>140</v>
      </c>
      <c r="G36" s="10">
        <f t="shared" si="3"/>
        <v>140</v>
      </c>
      <c r="H36" s="10">
        <f t="shared" si="3"/>
        <v>140</v>
      </c>
      <c r="I36" s="10">
        <f t="shared" si="3"/>
        <v>136</v>
      </c>
      <c r="J36" s="82"/>
      <c r="K36" s="10">
        <f t="shared" ref="K36:K41" si="4">K24*3</f>
        <v>216</v>
      </c>
      <c r="L36" s="10">
        <f t="shared" ref="L36:L41" si="5">L24*4</f>
        <v>272</v>
      </c>
      <c r="M36" s="10">
        <f t="shared" ref="M36:M41" si="6">M24*5</f>
        <v>340</v>
      </c>
      <c r="N36" s="10">
        <f t="shared" ref="N36:N41" si="7">N24*2</f>
        <v>144</v>
      </c>
      <c r="O36" s="10">
        <f t="shared" ref="O36:O41" si="8">O24*3</f>
        <v>204</v>
      </c>
    </row>
    <row r="37" spans="1:25" ht="39.6" customHeight="1" x14ac:dyDescent="0.25">
      <c r="A37" s="43" t="str">
        <f t="shared" ref="A37:A41" si="9">A25</f>
        <v xml:space="preserve">Chalet Standard Nemo 20m²  (2ch - 4pers) + Terrasse semi-couverte </v>
      </c>
      <c r="B37" s="10">
        <f t="shared" si="3"/>
        <v>142</v>
      </c>
      <c r="C37" s="10">
        <f t="shared" si="3"/>
        <v>142</v>
      </c>
      <c r="D37" s="10">
        <f t="shared" si="3"/>
        <v>142</v>
      </c>
      <c r="E37" s="10">
        <f t="shared" si="3"/>
        <v>142</v>
      </c>
      <c r="F37" s="10">
        <f t="shared" si="3"/>
        <v>146</v>
      </c>
      <c r="G37" s="10">
        <f t="shared" si="3"/>
        <v>146</v>
      </c>
      <c r="H37" s="10">
        <f t="shared" si="3"/>
        <v>146</v>
      </c>
      <c r="I37" s="10">
        <f t="shared" si="3"/>
        <v>142</v>
      </c>
      <c r="J37" s="82"/>
      <c r="K37" s="10">
        <f t="shared" si="4"/>
        <v>225</v>
      </c>
      <c r="L37" s="10">
        <f t="shared" si="5"/>
        <v>284</v>
      </c>
      <c r="M37" s="10">
        <f t="shared" si="6"/>
        <v>355</v>
      </c>
      <c r="N37" s="10">
        <f t="shared" si="7"/>
        <v>150</v>
      </c>
      <c r="O37" s="10">
        <f t="shared" si="8"/>
        <v>213</v>
      </c>
    </row>
    <row r="38" spans="1:25" ht="39.6" customHeight="1" x14ac:dyDescent="0.25">
      <c r="A38" s="43" t="str">
        <f t="shared" si="9"/>
        <v>Chalet Morea Confort 25m2 (2ch - 5pers) + Terrasse couverte</v>
      </c>
      <c r="B38" s="10">
        <v>149</v>
      </c>
      <c r="C38" s="10">
        <v>149</v>
      </c>
      <c r="D38" s="10">
        <v>149</v>
      </c>
      <c r="E38" s="10">
        <v>149</v>
      </c>
      <c r="F38" s="10">
        <v>155</v>
      </c>
      <c r="G38" s="10">
        <v>155</v>
      </c>
      <c r="H38" s="10">
        <v>155</v>
      </c>
      <c r="I38" s="10">
        <v>149</v>
      </c>
      <c r="J38" s="82"/>
      <c r="K38" s="10">
        <f t="shared" si="4"/>
        <v>231</v>
      </c>
      <c r="L38" s="10">
        <f t="shared" si="5"/>
        <v>292</v>
      </c>
      <c r="M38" s="10">
        <f t="shared" si="6"/>
        <v>365</v>
      </c>
      <c r="N38" s="10">
        <f t="shared" si="7"/>
        <v>154</v>
      </c>
      <c r="O38" s="10">
        <v>219</v>
      </c>
    </row>
    <row r="39" spans="1:25" ht="39.6" customHeight="1" x14ac:dyDescent="0.25">
      <c r="A39" s="43" t="str">
        <f t="shared" si="9"/>
        <v>Chalet Vaia Confort 27m2 (2ch - 4pers) + Terrasse couverte</v>
      </c>
      <c r="B39" s="10">
        <v>149</v>
      </c>
      <c r="C39" s="10">
        <v>149</v>
      </c>
      <c r="D39" s="10">
        <v>149</v>
      </c>
      <c r="E39" s="10">
        <v>149</v>
      </c>
      <c r="F39" s="10">
        <v>155</v>
      </c>
      <c r="G39" s="10">
        <v>155</v>
      </c>
      <c r="H39" s="10">
        <v>155</v>
      </c>
      <c r="I39" s="10">
        <v>149</v>
      </c>
      <c r="J39" s="82"/>
      <c r="K39" s="10">
        <f t="shared" si="4"/>
        <v>231</v>
      </c>
      <c r="L39" s="10">
        <f t="shared" si="5"/>
        <v>292</v>
      </c>
      <c r="M39" s="10">
        <f t="shared" si="6"/>
        <v>365</v>
      </c>
      <c r="N39" s="10">
        <f t="shared" si="7"/>
        <v>154</v>
      </c>
      <c r="O39" s="10">
        <v>219</v>
      </c>
    </row>
    <row r="40" spans="1:25" ht="39.6" customHeight="1" x14ac:dyDescent="0.25">
      <c r="A40" s="43" t="str">
        <f t="shared" si="9"/>
        <v xml:space="preserve">Chalet Confort Tiare 32m2 (3ch - 6pers) + Terrasse couverte </v>
      </c>
      <c r="B40" s="10">
        <f t="shared" ref="B40:I41" si="10">B28*2</f>
        <v>166</v>
      </c>
      <c r="C40" s="10">
        <f t="shared" si="10"/>
        <v>166</v>
      </c>
      <c r="D40" s="10">
        <f t="shared" si="10"/>
        <v>166</v>
      </c>
      <c r="E40" s="10">
        <f t="shared" si="10"/>
        <v>166</v>
      </c>
      <c r="F40" s="10">
        <f t="shared" si="10"/>
        <v>170</v>
      </c>
      <c r="G40" s="10">
        <f t="shared" si="10"/>
        <v>170</v>
      </c>
      <c r="H40" s="10">
        <f t="shared" si="10"/>
        <v>170</v>
      </c>
      <c r="I40" s="10">
        <f t="shared" si="10"/>
        <v>166</v>
      </c>
      <c r="J40" s="82"/>
      <c r="K40" s="10">
        <f t="shared" si="4"/>
        <v>261</v>
      </c>
      <c r="L40" s="10">
        <f t="shared" si="5"/>
        <v>332</v>
      </c>
      <c r="M40" s="10">
        <f t="shared" si="6"/>
        <v>415</v>
      </c>
      <c r="N40" s="10">
        <f t="shared" si="7"/>
        <v>174</v>
      </c>
      <c r="O40" s="10">
        <f t="shared" si="8"/>
        <v>249</v>
      </c>
      <c r="P40" s="114"/>
      <c r="Q40" s="114"/>
      <c r="R40" s="114"/>
    </row>
    <row r="41" spans="1:25" ht="39.6" customHeight="1" x14ac:dyDescent="0.25">
      <c r="A41" s="43" t="str">
        <f t="shared" si="9"/>
        <v>Chalet Confort Eden 35m2  (3ch - 6pers) + Terrasse</v>
      </c>
      <c r="B41" s="10">
        <f t="shared" si="10"/>
        <v>172</v>
      </c>
      <c r="C41" s="10">
        <f t="shared" si="10"/>
        <v>172</v>
      </c>
      <c r="D41" s="10">
        <f t="shared" si="10"/>
        <v>172</v>
      </c>
      <c r="E41" s="10">
        <f t="shared" si="10"/>
        <v>172</v>
      </c>
      <c r="F41" s="10">
        <f t="shared" si="10"/>
        <v>176</v>
      </c>
      <c r="G41" s="10">
        <f t="shared" si="10"/>
        <v>176</v>
      </c>
      <c r="H41" s="10">
        <f t="shared" si="10"/>
        <v>176</v>
      </c>
      <c r="I41" s="10">
        <f t="shared" si="10"/>
        <v>172</v>
      </c>
      <c r="J41" s="82"/>
      <c r="K41" s="10">
        <f t="shared" si="4"/>
        <v>273</v>
      </c>
      <c r="L41" s="10">
        <f t="shared" si="5"/>
        <v>344</v>
      </c>
      <c r="M41" s="10">
        <f t="shared" si="6"/>
        <v>430</v>
      </c>
      <c r="N41" s="10">
        <f t="shared" si="7"/>
        <v>182</v>
      </c>
      <c r="O41" s="10">
        <f t="shared" si="8"/>
        <v>258</v>
      </c>
    </row>
    <row r="42" spans="1:25" ht="39.6" customHeight="1" x14ac:dyDescent="0.25">
      <c r="A42" s="1"/>
      <c r="B42" s="1"/>
      <c r="C42" s="1"/>
      <c r="D42" s="1"/>
      <c r="E42" s="1"/>
      <c r="F42" s="1"/>
      <c r="G42" s="1"/>
      <c r="H42" s="1"/>
      <c r="I42" s="1"/>
      <c r="J42" s="1"/>
      <c r="K42" s="1"/>
      <c r="L42" s="1"/>
      <c r="M42" s="1"/>
      <c r="N42" s="1"/>
      <c r="O42" s="1"/>
      <c r="P42" s="1"/>
      <c r="S42" s="1"/>
      <c r="T42" s="1"/>
      <c r="U42" s="1"/>
      <c r="V42" s="1"/>
      <c r="W42" s="1"/>
      <c r="X42" s="1"/>
      <c r="Y42" s="1"/>
    </row>
    <row r="44" spans="1:25" s="1" customFormat="1" ht="67.349999999999994" customHeight="1" x14ac:dyDescent="0.35">
      <c r="A44" s="154" t="s">
        <v>21</v>
      </c>
      <c r="B44" s="154"/>
      <c r="C44" s="15"/>
      <c r="D44" s="15"/>
      <c r="E44" s="15"/>
      <c r="F44" s="15"/>
      <c r="G44" s="15"/>
      <c r="H44" s="15"/>
      <c r="I44" s="15"/>
      <c r="J44" s="15"/>
      <c r="K44" s="7"/>
    </row>
    <row r="45" spans="1:25" s="1" customFormat="1" ht="19.350000000000001" customHeight="1" x14ac:dyDescent="0.35">
      <c r="A45" s="15"/>
      <c r="B45" s="15"/>
      <c r="C45" s="15"/>
      <c r="D45" s="15"/>
      <c r="E45" s="15"/>
      <c r="F45" s="15"/>
      <c r="G45" s="15"/>
      <c r="H45" s="15"/>
      <c r="I45" s="15"/>
      <c r="J45" s="15"/>
      <c r="K45" s="7"/>
    </row>
    <row r="46" spans="1:25" s="1" customFormat="1" ht="161.44999999999999" customHeight="1" x14ac:dyDescent="0.25">
      <c r="A46" s="52" t="s">
        <v>77</v>
      </c>
      <c r="B46" s="53" t="s">
        <v>32</v>
      </c>
      <c r="C46" s="155" t="s">
        <v>6</v>
      </c>
      <c r="D46" s="156"/>
      <c r="E46" s="155" t="s">
        <v>61</v>
      </c>
      <c r="F46" s="156"/>
      <c r="G46" s="157" t="s">
        <v>4</v>
      </c>
      <c r="H46" s="158"/>
      <c r="I46" s="158"/>
      <c r="J46" s="158"/>
      <c r="K46" s="158"/>
      <c r="L46" s="158"/>
      <c r="M46" s="155" t="s">
        <v>5</v>
      </c>
      <c r="N46" s="156"/>
      <c r="O46" s="157" t="s">
        <v>7</v>
      </c>
      <c r="P46" s="158"/>
      <c r="Q46" s="158"/>
      <c r="R46" s="158"/>
      <c r="S46" s="158"/>
      <c r="T46" s="158"/>
      <c r="U46" s="158"/>
      <c r="V46" s="158"/>
      <c r="W46" s="158"/>
      <c r="X46" s="158"/>
      <c r="Y46" s="158"/>
    </row>
    <row r="47" spans="1:25" s="1" customFormat="1" ht="208.7" customHeight="1" x14ac:dyDescent="0.25">
      <c r="A47" s="34" t="s">
        <v>118</v>
      </c>
      <c r="B47" s="36">
        <v>199</v>
      </c>
      <c r="C47" s="161" t="s">
        <v>9</v>
      </c>
      <c r="D47" s="162"/>
      <c r="E47" s="161" t="s">
        <v>62</v>
      </c>
      <c r="F47" s="162"/>
      <c r="G47" s="159" t="s">
        <v>144</v>
      </c>
      <c r="H47" s="160"/>
      <c r="I47" s="160"/>
      <c r="J47" s="160"/>
      <c r="K47" s="160"/>
      <c r="L47" s="160"/>
      <c r="M47" s="180">
        <v>7</v>
      </c>
      <c r="N47" s="181"/>
      <c r="O47" s="159" t="s">
        <v>116</v>
      </c>
      <c r="P47" s="160"/>
      <c r="Q47" s="160"/>
      <c r="R47" s="160"/>
      <c r="S47" s="160"/>
      <c r="T47" s="160"/>
      <c r="U47" s="160"/>
      <c r="V47" s="160"/>
      <c r="W47" s="160"/>
      <c r="X47" s="160"/>
      <c r="Y47" s="160"/>
    </row>
    <row r="48" spans="1:25" s="1" customFormat="1" ht="208.7" customHeight="1" x14ac:dyDescent="0.25">
      <c r="A48" s="35" t="s">
        <v>119</v>
      </c>
      <c r="B48" s="83">
        <v>239</v>
      </c>
      <c r="C48" s="186" t="s">
        <v>9</v>
      </c>
      <c r="D48" s="187"/>
      <c r="E48" s="184" t="s">
        <v>62</v>
      </c>
      <c r="F48" s="185"/>
      <c r="G48" s="146" t="s">
        <v>144</v>
      </c>
      <c r="H48" s="147"/>
      <c r="I48" s="147"/>
      <c r="J48" s="147"/>
      <c r="K48" s="147"/>
      <c r="L48" s="147"/>
      <c r="M48" s="178">
        <v>7</v>
      </c>
      <c r="N48" s="179"/>
      <c r="O48" s="141" t="s">
        <v>117</v>
      </c>
      <c r="P48" s="142"/>
      <c r="Q48" s="142"/>
      <c r="R48" s="142"/>
      <c r="S48" s="142"/>
      <c r="T48" s="142"/>
      <c r="U48" s="142"/>
      <c r="V48" s="142"/>
      <c r="W48" s="142"/>
      <c r="X48" s="142"/>
      <c r="Y48" s="142"/>
    </row>
    <row r="49" spans="1:25" s="1" customFormat="1" ht="186.6" customHeight="1" x14ac:dyDescent="0.25">
      <c r="A49" s="34" t="s">
        <v>123</v>
      </c>
      <c r="B49" s="36">
        <v>399</v>
      </c>
      <c r="C49" s="182" t="s">
        <v>9</v>
      </c>
      <c r="D49" s="183"/>
      <c r="E49" s="182">
        <v>4</v>
      </c>
      <c r="F49" s="183"/>
      <c r="G49" s="159" t="s">
        <v>144</v>
      </c>
      <c r="H49" s="160"/>
      <c r="I49" s="160"/>
      <c r="J49" s="160"/>
      <c r="K49" s="160"/>
      <c r="L49" s="160"/>
      <c r="M49" s="180">
        <v>7</v>
      </c>
      <c r="N49" s="181"/>
      <c r="O49" s="143" t="s">
        <v>113</v>
      </c>
      <c r="P49" s="144"/>
      <c r="Q49" s="144"/>
      <c r="R49" s="144"/>
      <c r="S49" s="144"/>
      <c r="T49" s="144"/>
      <c r="U49" s="144"/>
      <c r="V49" s="144"/>
      <c r="W49" s="144"/>
      <c r="X49" s="144"/>
      <c r="Y49" s="144"/>
    </row>
    <row r="50" spans="1:25" s="1" customFormat="1" ht="234.6" customHeight="1" x14ac:dyDescent="0.25">
      <c r="A50" s="74" t="s">
        <v>74</v>
      </c>
      <c r="B50" s="75">
        <v>-0.2</v>
      </c>
      <c r="C50" s="188" t="s">
        <v>68</v>
      </c>
      <c r="D50" s="189"/>
      <c r="E50" s="76"/>
      <c r="F50" s="77"/>
      <c r="G50" s="233" t="s">
        <v>145</v>
      </c>
      <c r="H50" s="234"/>
      <c r="I50" s="234"/>
      <c r="J50" s="234"/>
      <c r="K50" s="234"/>
      <c r="L50" s="234"/>
      <c r="M50" s="178">
        <v>4</v>
      </c>
      <c r="N50" s="179"/>
      <c r="O50" s="146" t="s">
        <v>121</v>
      </c>
      <c r="P50" s="147"/>
      <c r="Q50" s="147"/>
      <c r="R50" s="147"/>
      <c r="S50" s="147"/>
      <c r="T50" s="147"/>
      <c r="U50" s="147"/>
      <c r="V50" s="147"/>
      <c r="W50" s="147"/>
      <c r="X50" s="147"/>
      <c r="Y50" s="147"/>
    </row>
    <row r="51" spans="1:25" s="1" customFormat="1" ht="199.7" customHeight="1" x14ac:dyDescent="0.25">
      <c r="A51" s="78" t="s">
        <v>73</v>
      </c>
      <c r="B51" s="79">
        <v>-0.1</v>
      </c>
      <c r="C51" s="226" t="s">
        <v>68</v>
      </c>
      <c r="D51" s="227"/>
      <c r="E51" s="80"/>
      <c r="F51" s="81"/>
      <c r="G51" s="230" t="s">
        <v>124</v>
      </c>
      <c r="H51" s="231"/>
      <c r="I51" s="231"/>
      <c r="J51" s="231"/>
      <c r="K51" s="231"/>
      <c r="L51" s="231"/>
      <c r="M51" s="180">
        <v>7</v>
      </c>
      <c r="N51" s="181"/>
      <c r="O51" s="143" t="s">
        <v>121</v>
      </c>
      <c r="P51" s="144"/>
      <c r="Q51" s="144"/>
      <c r="R51" s="144"/>
      <c r="S51" s="144"/>
      <c r="T51" s="144"/>
      <c r="U51" s="144"/>
      <c r="V51" s="144"/>
      <c r="W51" s="144"/>
      <c r="X51" s="144"/>
      <c r="Y51" s="144"/>
    </row>
    <row r="52" spans="1:25" x14ac:dyDescent="0.25">
      <c r="A52" s="5"/>
    </row>
    <row r="54" spans="1:25" ht="69" customHeight="1" x14ac:dyDescent="0.25">
      <c r="A54" s="154" t="s">
        <v>120</v>
      </c>
      <c r="B54" s="154"/>
      <c r="C54" s="154"/>
      <c r="D54" s="154"/>
      <c r="E54" s="154"/>
      <c r="F54" s="9"/>
      <c r="G54" s="9"/>
      <c r="J54" s="3"/>
      <c r="K54" s="3"/>
      <c r="L54" s="3"/>
      <c r="M54" s="3"/>
      <c r="N54" s="3"/>
      <c r="O54" s="3"/>
      <c r="P54" s="3"/>
      <c r="Q54" s="3"/>
      <c r="R54" s="3"/>
    </row>
    <row r="55" spans="1:25" ht="23.45" customHeight="1" x14ac:dyDescent="0.25">
      <c r="G55" s="9"/>
      <c r="J55" s="3"/>
      <c r="K55" s="3"/>
      <c r="L55" s="3"/>
      <c r="M55" s="3"/>
      <c r="N55" s="3"/>
      <c r="O55" s="3"/>
      <c r="P55" s="3"/>
      <c r="Q55" s="3"/>
      <c r="R55" s="3"/>
    </row>
    <row r="56" spans="1:25" ht="336" customHeight="1" x14ac:dyDescent="0.25">
      <c r="A56" s="21" t="s">
        <v>13</v>
      </c>
      <c r="B56" s="86" t="s">
        <v>131</v>
      </c>
      <c r="C56" s="31" t="s">
        <v>52</v>
      </c>
      <c r="D56" s="31" t="s">
        <v>53</v>
      </c>
      <c r="E56" s="31" t="s">
        <v>54</v>
      </c>
      <c r="F56" s="31" t="s">
        <v>55</v>
      </c>
      <c r="G56" s="31" t="s">
        <v>56</v>
      </c>
      <c r="H56" s="31" t="s">
        <v>57</v>
      </c>
      <c r="I56" s="32" t="s">
        <v>58</v>
      </c>
      <c r="J56" s="31" t="s">
        <v>59</v>
      </c>
    </row>
    <row r="57" spans="1:25" ht="86.45" customHeight="1" x14ac:dyDescent="0.25">
      <c r="A57" s="51" t="s">
        <v>12</v>
      </c>
      <c r="B57" s="223" t="s">
        <v>137</v>
      </c>
      <c r="C57" s="224"/>
      <c r="D57" s="235" t="s">
        <v>136</v>
      </c>
      <c r="E57" s="236"/>
      <c r="F57" s="236"/>
      <c r="G57" s="236"/>
      <c r="H57" s="236"/>
      <c r="I57" s="236"/>
      <c r="J57" s="237"/>
    </row>
    <row r="58" spans="1:25" ht="61.35" customHeight="1" x14ac:dyDescent="0.25">
      <c r="A58" s="49" t="s">
        <v>80</v>
      </c>
      <c r="B58" s="58">
        <v>22.5</v>
      </c>
      <c r="C58" s="50">
        <v>34</v>
      </c>
      <c r="D58" s="50">
        <v>39</v>
      </c>
      <c r="E58" s="50">
        <v>39</v>
      </c>
      <c r="F58" s="50">
        <v>41</v>
      </c>
      <c r="G58" s="50">
        <v>43</v>
      </c>
      <c r="H58" s="50">
        <v>43</v>
      </c>
      <c r="I58" s="50">
        <v>43</v>
      </c>
      <c r="J58" s="50">
        <v>34</v>
      </c>
    </row>
    <row r="59" spans="1:25" ht="61.35" customHeight="1" x14ac:dyDescent="0.25">
      <c r="A59" s="41" t="s">
        <v>81</v>
      </c>
      <c r="B59" s="59">
        <v>30.5</v>
      </c>
      <c r="C59" s="16">
        <v>42</v>
      </c>
      <c r="D59" s="16">
        <v>52</v>
      </c>
      <c r="E59" s="16">
        <v>52</v>
      </c>
      <c r="F59" s="16">
        <v>52</v>
      </c>
      <c r="G59" s="16">
        <v>54</v>
      </c>
      <c r="H59" s="16">
        <v>54</v>
      </c>
      <c r="I59" s="16">
        <v>54</v>
      </c>
      <c r="J59" s="16">
        <v>42</v>
      </c>
    </row>
    <row r="60" spans="1:25" ht="61.35" customHeight="1" x14ac:dyDescent="0.25">
      <c r="A60" s="49" t="s">
        <v>134</v>
      </c>
      <c r="B60" s="58">
        <v>40</v>
      </c>
      <c r="C60" s="58">
        <v>55</v>
      </c>
      <c r="D60" s="58">
        <v>60</v>
      </c>
      <c r="E60" s="58">
        <v>60</v>
      </c>
      <c r="F60" s="58">
        <v>65</v>
      </c>
      <c r="G60" s="58">
        <v>65</v>
      </c>
      <c r="H60" s="58">
        <v>65</v>
      </c>
      <c r="I60" s="58">
        <v>65</v>
      </c>
      <c r="J60" s="58">
        <v>55</v>
      </c>
      <c r="L60" s="194" t="s">
        <v>140</v>
      </c>
      <c r="M60" s="194"/>
      <c r="N60" s="194"/>
      <c r="O60" s="194"/>
      <c r="P60" s="194"/>
    </row>
    <row r="61" spans="1:25" ht="61.35" customHeight="1" x14ac:dyDescent="0.25">
      <c r="A61" s="41" t="s">
        <v>135</v>
      </c>
      <c r="B61" s="59">
        <v>45</v>
      </c>
      <c r="C61" s="59">
        <v>60</v>
      </c>
      <c r="D61" s="104">
        <v>70</v>
      </c>
      <c r="E61" s="104">
        <v>75</v>
      </c>
      <c r="F61" s="104">
        <v>75</v>
      </c>
      <c r="G61" s="104">
        <v>75</v>
      </c>
      <c r="H61" s="104">
        <v>75</v>
      </c>
      <c r="I61" s="104">
        <v>75</v>
      </c>
      <c r="J61" s="59">
        <v>60</v>
      </c>
    </row>
    <row r="62" spans="1:25" ht="44.45" customHeight="1" x14ac:dyDescent="0.25">
      <c r="A62" s="38" t="s">
        <v>102</v>
      </c>
      <c r="B62" s="60">
        <v>16</v>
      </c>
      <c r="C62" s="202"/>
      <c r="D62" s="203"/>
      <c r="E62" s="203"/>
      <c r="F62" s="203"/>
      <c r="G62" s="203"/>
      <c r="H62" s="203"/>
      <c r="I62" s="203"/>
      <c r="J62" s="203"/>
    </row>
    <row r="63" spans="1:25" ht="44.45" customHeight="1" x14ac:dyDescent="0.25">
      <c r="A63" s="39" t="s">
        <v>103</v>
      </c>
      <c r="B63" s="59">
        <v>20</v>
      </c>
      <c r="C63" s="204"/>
      <c r="D63" s="205"/>
      <c r="E63" s="205"/>
      <c r="F63" s="205"/>
      <c r="G63" s="205"/>
      <c r="H63" s="205"/>
      <c r="I63" s="205"/>
      <c r="J63" s="205"/>
    </row>
    <row r="64" spans="1:25" ht="44.45" customHeight="1" x14ac:dyDescent="0.25">
      <c r="A64" s="38" t="s">
        <v>82</v>
      </c>
      <c r="B64" s="60">
        <v>5</v>
      </c>
      <c r="C64" s="17">
        <v>7</v>
      </c>
      <c r="D64" s="17">
        <v>7</v>
      </c>
      <c r="E64" s="17">
        <v>7</v>
      </c>
      <c r="F64" s="17">
        <v>7</v>
      </c>
      <c r="G64" s="17">
        <v>7</v>
      </c>
      <c r="H64" s="17">
        <v>7</v>
      </c>
      <c r="I64" s="17">
        <v>7</v>
      </c>
      <c r="J64" s="17">
        <v>7</v>
      </c>
    </row>
    <row r="65" spans="1:17" ht="44.45" customHeight="1" x14ac:dyDescent="0.25">
      <c r="A65" s="39" t="s">
        <v>83</v>
      </c>
      <c r="B65" s="59">
        <v>3</v>
      </c>
      <c r="C65" s="16">
        <v>5</v>
      </c>
      <c r="D65" s="16">
        <v>6</v>
      </c>
      <c r="E65" s="16">
        <v>6</v>
      </c>
      <c r="F65" s="16">
        <v>6</v>
      </c>
      <c r="G65" s="16">
        <v>6</v>
      </c>
      <c r="H65" s="16">
        <v>6</v>
      </c>
      <c r="I65" s="16">
        <v>6</v>
      </c>
      <c r="J65" s="16">
        <v>5</v>
      </c>
    </row>
    <row r="66" spans="1:17" ht="44.45" customHeight="1" x14ac:dyDescent="0.25">
      <c r="A66" s="38" t="s">
        <v>84</v>
      </c>
      <c r="B66" s="198" t="s">
        <v>85</v>
      </c>
      <c r="C66" s="199"/>
      <c r="D66" s="199"/>
      <c r="E66" s="199"/>
      <c r="F66" s="199"/>
      <c r="G66" s="199"/>
      <c r="H66" s="199"/>
      <c r="I66" s="199"/>
      <c r="J66" s="199"/>
    </row>
    <row r="67" spans="1:17" ht="44.45" customHeight="1" x14ac:dyDescent="0.25">
      <c r="A67" s="39" t="s">
        <v>86</v>
      </c>
      <c r="B67" s="200" t="s">
        <v>85</v>
      </c>
      <c r="C67" s="201"/>
      <c r="D67" s="62">
        <v>4</v>
      </c>
      <c r="E67" s="63">
        <v>4</v>
      </c>
      <c r="F67" s="64">
        <v>4</v>
      </c>
      <c r="G67" s="62">
        <v>4</v>
      </c>
      <c r="H67" s="64">
        <v>4</v>
      </c>
      <c r="I67" s="62">
        <v>4</v>
      </c>
      <c r="J67" s="63" t="s">
        <v>85</v>
      </c>
    </row>
    <row r="68" spans="1:17" ht="44.45" customHeight="1" x14ac:dyDescent="0.25">
      <c r="A68" s="38" t="s">
        <v>87</v>
      </c>
      <c r="B68" s="60">
        <v>3</v>
      </c>
      <c r="C68" s="17">
        <v>4</v>
      </c>
      <c r="D68" s="17">
        <v>4</v>
      </c>
      <c r="E68" s="17">
        <v>4</v>
      </c>
      <c r="F68" s="17">
        <v>4</v>
      </c>
      <c r="G68" s="17">
        <v>4</v>
      </c>
      <c r="H68" s="17">
        <v>4</v>
      </c>
      <c r="I68" s="17">
        <v>4</v>
      </c>
      <c r="J68" s="17">
        <v>3</v>
      </c>
    </row>
    <row r="69" spans="1:17" ht="44.45" customHeight="1" x14ac:dyDescent="0.25">
      <c r="A69" s="39" t="s">
        <v>88</v>
      </c>
      <c r="B69" s="59">
        <v>5</v>
      </c>
      <c r="C69" s="16">
        <v>5</v>
      </c>
      <c r="D69" s="16">
        <v>5</v>
      </c>
      <c r="E69" s="16">
        <v>5</v>
      </c>
      <c r="F69" s="16">
        <v>5</v>
      </c>
      <c r="G69" s="16">
        <v>5</v>
      </c>
      <c r="H69" s="16">
        <v>5</v>
      </c>
      <c r="I69" s="16">
        <v>5</v>
      </c>
      <c r="J69" s="16">
        <v>5</v>
      </c>
    </row>
    <row r="70" spans="1:17" ht="44.45" customHeight="1" x14ac:dyDescent="0.25">
      <c r="A70" s="38" t="s">
        <v>89</v>
      </c>
      <c r="B70" s="60">
        <v>5</v>
      </c>
      <c r="C70" s="17">
        <v>5</v>
      </c>
      <c r="D70" s="17">
        <v>5</v>
      </c>
      <c r="E70" s="17">
        <v>5</v>
      </c>
      <c r="F70" s="17">
        <v>5</v>
      </c>
      <c r="G70" s="17">
        <v>5</v>
      </c>
      <c r="H70" s="17">
        <v>5</v>
      </c>
      <c r="I70" s="17">
        <v>5</v>
      </c>
      <c r="J70" s="17">
        <v>5</v>
      </c>
    </row>
    <row r="71" spans="1:17" ht="44.45" customHeight="1" x14ac:dyDescent="0.25">
      <c r="A71" s="39" t="s">
        <v>94</v>
      </c>
      <c r="B71" s="59">
        <v>5</v>
      </c>
      <c r="C71" s="16">
        <v>5</v>
      </c>
      <c r="D71" s="16">
        <v>5</v>
      </c>
      <c r="E71" s="16">
        <v>5</v>
      </c>
      <c r="F71" s="16">
        <v>5</v>
      </c>
      <c r="G71" s="16">
        <v>5</v>
      </c>
      <c r="H71" s="16">
        <v>5</v>
      </c>
      <c r="I71" s="16">
        <v>5</v>
      </c>
      <c r="J71" s="16">
        <v>5</v>
      </c>
    </row>
    <row r="72" spans="1:17" ht="44.45" customHeight="1" x14ac:dyDescent="0.25">
      <c r="A72" s="38" t="s">
        <v>91</v>
      </c>
      <c r="B72" s="60">
        <v>30</v>
      </c>
      <c r="C72" s="17">
        <v>40</v>
      </c>
      <c r="D72" s="17">
        <v>50</v>
      </c>
      <c r="E72" s="17">
        <v>50</v>
      </c>
      <c r="F72" s="17">
        <v>50</v>
      </c>
      <c r="G72" s="17">
        <v>50</v>
      </c>
      <c r="H72" s="17">
        <v>50</v>
      </c>
      <c r="I72" s="17">
        <v>50</v>
      </c>
      <c r="J72" s="17">
        <v>40</v>
      </c>
    </row>
    <row r="73" spans="1:17" ht="29.45" customHeight="1" x14ac:dyDescent="0.25">
      <c r="A73" s="61" t="s">
        <v>92</v>
      </c>
      <c r="Q73" s="1"/>
    </row>
    <row r="74" spans="1:17" ht="28.5" x14ac:dyDescent="0.25">
      <c r="A74" s="61" t="s">
        <v>93</v>
      </c>
      <c r="Q74" s="1"/>
    </row>
    <row r="75" spans="1:17" ht="15" x14ac:dyDescent="0.25">
      <c r="Q75" s="1"/>
    </row>
    <row r="76" spans="1:17" s="1" customFormat="1" ht="111" customHeight="1" x14ac:dyDescent="0.35">
      <c r="A76" s="154" t="s">
        <v>20</v>
      </c>
      <c r="B76" s="154"/>
      <c r="C76" s="15"/>
      <c r="D76" s="15"/>
      <c r="E76" s="15"/>
      <c r="F76" s="15"/>
      <c r="G76" s="15"/>
      <c r="H76" s="15"/>
      <c r="I76" s="15"/>
      <c r="J76" s="15"/>
      <c r="K76" s="7"/>
      <c r="N76" s="4"/>
      <c r="O76" s="4"/>
    </row>
    <row r="77" spans="1:17" s="1" customFormat="1" ht="15.6" customHeight="1" x14ac:dyDescent="0.35">
      <c r="A77" s="15"/>
      <c r="B77" s="15"/>
      <c r="C77" s="15"/>
      <c r="D77" s="15"/>
      <c r="E77" s="15"/>
      <c r="F77" s="15"/>
      <c r="G77" s="15"/>
      <c r="H77" s="15"/>
      <c r="I77" s="15"/>
      <c r="J77" s="15"/>
      <c r="K77" s="7"/>
      <c r="N77" s="4"/>
      <c r="O77" s="4"/>
    </row>
    <row r="78" spans="1:17" s="1" customFormat="1" ht="63.6" customHeight="1" x14ac:dyDescent="0.25">
      <c r="A78" s="212" t="s">
        <v>76</v>
      </c>
      <c r="B78" s="213"/>
      <c r="C78" s="176" t="s">
        <v>10</v>
      </c>
      <c r="D78" s="176"/>
      <c r="E78" s="176" t="s">
        <v>4</v>
      </c>
      <c r="F78" s="176"/>
      <c r="G78" s="176" t="s">
        <v>5</v>
      </c>
      <c r="H78" s="225"/>
      <c r="I78" s="65"/>
      <c r="J78" s="14"/>
      <c r="K78" s="8"/>
      <c r="N78" s="4"/>
      <c r="O78" s="4"/>
    </row>
    <row r="79" spans="1:17" s="1" customFormat="1" ht="118.35" customHeight="1" x14ac:dyDescent="0.25">
      <c r="A79" s="37" t="s">
        <v>16</v>
      </c>
      <c r="B79" s="44" t="s">
        <v>11</v>
      </c>
      <c r="C79" s="208" t="s">
        <v>9</v>
      </c>
      <c r="D79" s="209"/>
      <c r="E79" s="211" t="s">
        <v>17</v>
      </c>
      <c r="F79" s="206"/>
      <c r="G79" s="206">
        <v>7</v>
      </c>
      <c r="H79" s="207"/>
      <c r="I79" s="65"/>
      <c r="J79" s="14"/>
      <c r="K79" s="8"/>
      <c r="N79" s="4"/>
      <c r="O79" s="4"/>
    </row>
    <row r="80" spans="1:17" s="1" customFormat="1" ht="253.7" customHeight="1" x14ac:dyDescent="0.25">
      <c r="A80" s="102" t="s">
        <v>138</v>
      </c>
      <c r="B80" s="84">
        <v>-0.2</v>
      </c>
      <c r="C80" s="174" t="s">
        <v>67</v>
      </c>
      <c r="D80" s="175"/>
      <c r="E80" s="177" t="s">
        <v>126</v>
      </c>
      <c r="F80" s="177"/>
      <c r="G80" s="232">
        <v>4</v>
      </c>
      <c r="H80" s="232"/>
      <c r="I80" s="197"/>
      <c r="J80" s="14"/>
      <c r="K80" s="8"/>
    </row>
    <row r="81" spans="1:19" s="1" customFormat="1" ht="129.6" customHeight="1" x14ac:dyDescent="0.25">
      <c r="A81" s="103" t="s">
        <v>139</v>
      </c>
      <c r="B81" s="85">
        <v>-0.1</v>
      </c>
      <c r="C81" s="172" t="s">
        <v>67</v>
      </c>
      <c r="D81" s="173"/>
      <c r="E81" s="171" t="s">
        <v>70</v>
      </c>
      <c r="F81" s="171"/>
      <c r="G81" s="210">
        <v>4</v>
      </c>
      <c r="H81" s="210"/>
      <c r="I81" s="197"/>
      <c r="J81" s="14"/>
      <c r="K81" s="8"/>
    </row>
    <row r="85" spans="1:19" s="1" customFormat="1" ht="36" customHeight="1" x14ac:dyDescent="0.25">
      <c r="A85" s="154" t="s">
        <v>18</v>
      </c>
      <c r="B85" s="154"/>
      <c r="C85" s="14"/>
      <c r="D85" s="14"/>
      <c r="E85" s="8"/>
      <c r="F85" s="8"/>
      <c r="G85" s="8"/>
      <c r="H85" s="8"/>
      <c r="I85" s="8"/>
      <c r="J85" s="8"/>
      <c r="K85" s="8"/>
    </row>
    <row r="86" spans="1:19" s="1" customFormat="1" ht="13.35" customHeight="1" x14ac:dyDescent="0.35">
      <c r="A86" s="2"/>
      <c r="B86" s="2"/>
      <c r="C86" s="2"/>
      <c r="D86" s="14"/>
      <c r="E86" s="8"/>
      <c r="F86" s="8"/>
      <c r="G86" s="8"/>
      <c r="H86" s="8"/>
      <c r="I86" s="8"/>
      <c r="J86" s="8"/>
      <c r="K86" s="8"/>
    </row>
    <row r="87" spans="1:19" s="1" customFormat="1" ht="174.6" customHeight="1" x14ac:dyDescent="0.25">
      <c r="A87" s="95" t="s">
        <v>8</v>
      </c>
      <c r="B87" s="87" t="s">
        <v>122</v>
      </c>
      <c r="C87" s="24" t="s">
        <v>36</v>
      </c>
      <c r="D87" s="25" t="s">
        <v>37</v>
      </c>
      <c r="E87" s="26" t="s">
        <v>38</v>
      </c>
      <c r="F87" s="23" t="s">
        <v>39</v>
      </c>
      <c r="G87" s="23" t="s">
        <v>40</v>
      </c>
      <c r="H87" s="23" t="s">
        <v>41</v>
      </c>
      <c r="I87" s="25" t="s">
        <v>42</v>
      </c>
      <c r="J87" s="27" t="s">
        <v>43</v>
      </c>
      <c r="K87" s="27" t="s">
        <v>44</v>
      </c>
      <c r="L87" s="27" t="s">
        <v>45</v>
      </c>
      <c r="M87" s="27" t="s">
        <v>46</v>
      </c>
      <c r="N87" s="27" t="s">
        <v>47</v>
      </c>
      <c r="O87" s="27" t="s">
        <v>48</v>
      </c>
      <c r="P87" s="27" t="s">
        <v>49</v>
      </c>
      <c r="Q87" s="27" t="s">
        <v>50</v>
      </c>
      <c r="R87" s="27" t="s">
        <v>51</v>
      </c>
      <c r="S87" s="27" t="s">
        <v>132</v>
      </c>
    </row>
    <row r="88" spans="1:19" s="1" customFormat="1" ht="36.6" customHeight="1" x14ac:dyDescent="0.25">
      <c r="A88" s="66" t="s">
        <v>95</v>
      </c>
      <c r="B88" s="94">
        <v>4</v>
      </c>
      <c r="C88" s="94">
        <v>4</v>
      </c>
      <c r="D88" s="94">
        <v>4</v>
      </c>
      <c r="E88" s="94">
        <v>4</v>
      </c>
      <c r="F88" s="94">
        <v>4</v>
      </c>
      <c r="G88" s="94">
        <v>4</v>
      </c>
      <c r="H88" s="94">
        <v>4</v>
      </c>
      <c r="I88" s="94">
        <v>4</v>
      </c>
      <c r="J88" s="94">
        <v>4</v>
      </c>
      <c r="K88" s="94">
        <v>4</v>
      </c>
      <c r="L88" s="94">
        <v>4</v>
      </c>
      <c r="M88" s="94">
        <v>4</v>
      </c>
      <c r="N88" s="94">
        <v>4</v>
      </c>
      <c r="O88" s="94">
        <v>4</v>
      </c>
      <c r="P88" s="94">
        <v>4</v>
      </c>
      <c r="Q88" s="94">
        <v>4</v>
      </c>
      <c r="R88" s="94">
        <v>4</v>
      </c>
      <c r="S88" s="94">
        <v>4</v>
      </c>
    </row>
    <row r="89" spans="1:19" s="1" customFormat="1" ht="36.6" customHeight="1" x14ac:dyDescent="0.25">
      <c r="A89" s="46" t="s">
        <v>90</v>
      </c>
      <c r="B89" s="71">
        <v>5</v>
      </c>
      <c r="C89" s="71">
        <v>5</v>
      </c>
      <c r="D89" s="71">
        <v>5</v>
      </c>
      <c r="E89" s="71">
        <v>5</v>
      </c>
      <c r="F89" s="71">
        <v>5</v>
      </c>
      <c r="G89" s="71">
        <v>5</v>
      </c>
      <c r="H89" s="71">
        <v>5</v>
      </c>
      <c r="I89" s="71">
        <v>5</v>
      </c>
      <c r="J89" s="71">
        <v>5</v>
      </c>
      <c r="K89" s="71">
        <v>5</v>
      </c>
      <c r="L89" s="71">
        <v>8</v>
      </c>
      <c r="M89" s="71">
        <v>8</v>
      </c>
      <c r="N89" s="71">
        <v>8</v>
      </c>
      <c r="O89" s="71">
        <v>10</v>
      </c>
      <c r="P89" s="71">
        <v>10</v>
      </c>
      <c r="Q89" s="71">
        <v>7</v>
      </c>
      <c r="R89" s="71">
        <v>5</v>
      </c>
      <c r="S89" s="71">
        <v>5</v>
      </c>
    </row>
    <row r="90" spans="1:19" s="1" customFormat="1" ht="36.6" customHeight="1" x14ac:dyDescent="0.25">
      <c r="A90" s="45" t="s">
        <v>89</v>
      </c>
      <c r="B90" s="94">
        <v>5</v>
      </c>
      <c r="C90" s="94">
        <v>5</v>
      </c>
      <c r="D90" s="94">
        <v>5</v>
      </c>
      <c r="E90" s="94">
        <v>5</v>
      </c>
      <c r="F90" s="94">
        <v>5</v>
      </c>
      <c r="G90" s="94">
        <v>5</v>
      </c>
      <c r="H90" s="94">
        <v>5</v>
      </c>
      <c r="I90" s="94">
        <v>5</v>
      </c>
      <c r="J90" s="94">
        <v>5</v>
      </c>
      <c r="K90" s="94">
        <v>5</v>
      </c>
      <c r="L90" s="94">
        <v>5</v>
      </c>
      <c r="M90" s="94">
        <v>5</v>
      </c>
      <c r="N90" s="94">
        <v>5</v>
      </c>
      <c r="O90" s="94">
        <v>5</v>
      </c>
      <c r="P90" s="94">
        <v>5</v>
      </c>
      <c r="Q90" s="94">
        <v>5</v>
      </c>
      <c r="R90" s="94">
        <v>5</v>
      </c>
      <c r="S90" s="94">
        <v>5</v>
      </c>
    </row>
    <row r="91" spans="1:19" s="1" customFormat="1" ht="36.6" customHeight="1" x14ac:dyDescent="0.25">
      <c r="A91" s="46" t="s">
        <v>96</v>
      </c>
      <c r="B91" s="71">
        <v>15</v>
      </c>
      <c r="C91" s="71">
        <v>15</v>
      </c>
      <c r="D91" s="71">
        <v>15</v>
      </c>
      <c r="E91" s="71">
        <v>15</v>
      </c>
      <c r="F91" s="71">
        <v>15</v>
      </c>
      <c r="G91" s="71">
        <v>15</v>
      </c>
      <c r="H91" s="71">
        <v>15</v>
      </c>
      <c r="I91" s="71">
        <v>15</v>
      </c>
      <c r="J91" s="71">
        <v>15</v>
      </c>
      <c r="K91" s="71">
        <v>15</v>
      </c>
      <c r="L91" s="71">
        <v>25</v>
      </c>
      <c r="M91" s="71">
        <v>25</v>
      </c>
      <c r="N91" s="71">
        <v>25</v>
      </c>
      <c r="O91" s="71">
        <v>30</v>
      </c>
      <c r="P91" s="71">
        <v>30</v>
      </c>
      <c r="Q91" s="71">
        <v>20</v>
      </c>
      <c r="R91" s="71">
        <v>15</v>
      </c>
      <c r="S91" s="71">
        <v>15</v>
      </c>
    </row>
    <row r="92" spans="1:19" s="1" customFormat="1" ht="36.6" customHeight="1" x14ac:dyDescent="0.25">
      <c r="A92" s="45" t="s">
        <v>97</v>
      </c>
      <c r="B92" s="219">
        <v>200</v>
      </c>
      <c r="C92" s="220"/>
      <c r="D92" s="220"/>
      <c r="E92" s="220"/>
      <c r="F92" s="220"/>
      <c r="G92" s="220"/>
      <c r="H92" s="220"/>
      <c r="I92" s="220"/>
      <c r="J92" s="220"/>
      <c r="K92" s="220"/>
      <c r="L92" s="220"/>
      <c r="M92" s="220"/>
      <c r="N92" s="220"/>
      <c r="O92" s="220"/>
      <c r="P92" s="220"/>
      <c r="Q92" s="220"/>
      <c r="R92" s="220"/>
      <c r="S92" s="220"/>
    </row>
    <row r="93" spans="1:19" s="1" customFormat="1" ht="36.6" customHeight="1" x14ac:dyDescent="0.25">
      <c r="A93" s="46" t="s">
        <v>98</v>
      </c>
      <c r="B93" s="221">
        <v>70</v>
      </c>
      <c r="C93" s="222"/>
      <c r="D93" s="222"/>
      <c r="E93" s="222"/>
      <c r="F93" s="222"/>
      <c r="G93" s="222"/>
      <c r="H93" s="222"/>
      <c r="I93" s="222"/>
      <c r="J93" s="222"/>
      <c r="K93" s="222"/>
      <c r="L93" s="222"/>
      <c r="M93" s="222"/>
      <c r="N93" s="222"/>
      <c r="O93" s="222"/>
      <c r="P93" s="222"/>
      <c r="Q93" s="222"/>
      <c r="R93" s="222"/>
      <c r="S93" s="222"/>
    </row>
    <row r="94" spans="1:19" s="1" customFormat="1" ht="36.6" customHeight="1" x14ac:dyDescent="0.25">
      <c r="A94" s="45" t="s">
        <v>99</v>
      </c>
      <c r="B94" s="219">
        <v>20</v>
      </c>
      <c r="C94" s="220"/>
      <c r="D94" s="220"/>
      <c r="E94" s="220"/>
      <c r="F94" s="220"/>
      <c r="G94" s="220"/>
      <c r="H94" s="220"/>
      <c r="I94" s="220"/>
      <c r="J94" s="220"/>
      <c r="K94" s="220"/>
      <c r="L94" s="220"/>
      <c r="M94" s="220"/>
      <c r="N94" s="220"/>
      <c r="O94" s="220"/>
      <c r="P94" s="220"/>
      <c r="Q94" s="220"/>
      <c r="R94" s="220"/>
      <c r="S94" s="220"/>
    </row>
    <row r="95" spans="1:19" s="1" customFormat="1" ht="36.6" customHeight="1" x14ac:dyDescent="0.25">
      <c r="A95" s="46" t="s">
        <v>100</v>
      </c>
      <c r="B95" s="195" t="s">
        <v>101</v>
      </c>
      <c r="C95" s="196"/>
      <c r="D95" s="196"/>
      <c r="E95" s="196"/>
      <c r="F95" s="196"/>
      <c r="G95" s="196"/>
      <c r="H95" s="196"/>
      <c r="I95" s="196"/>
      <c r="J95" s="196"/>
      <c r="K95" s="196"/>
      <c r="L95" s="196"/>
      <c r="M95" s="196"/>
      <c r="N95" s="196"/>
      <c r="O95" s="196"/>
      <c r="P95" s="196"/>
      <c r="Q95" s="196"/>
      <c r="R95" s="196"/>
      <c r="S95" s="196"/>
    </row>
    <row r="96" spans="1:19" ht="36.6" customHeight="1" x14ac:dyDescent="0.25">
      <c r="A96" s="45" t="s">
        <v>106</v>
      </c>
      <c r="B96" s="214" t="s">
        <v>107</v>
      </c>
      <c r="C96" s="215"/>
      <c r="D96" s="215"/>
      <c r="E96" s="215"/>
      <c r="F96" s="215"/>
      <c r="G96" s="215"/>
      <c r="H96" s="215"/>
      <c r="I96" s="215"/>
      <c r="J96" s="215"/>
      <c r="K96" s="215"/>
      <c r="L96" s="215"/>
      <c r="M96" s="215"/>
      <c r="N96" s="215"/>
      <c r="O96" s="215"/>
      <c r="P96" s="215"/>
      <c r="Q96" s="215"/>
      <c r="R96" s="215"/>
      <c r="S96" s="215"/>
    </row>
  </sheetData>
  <mergeCells count="77">
    <mergeCell ref="B93:S93"/>
    <mergeCell ref="B94:S94"/>
    <mergeCell ref="B95:S95"/>
    <mergeCell ref="B96:S96"/>
    <mergeCell ref="I80:I81"/>
    <mergeCell ref="C81:D81"/>
    <mergeCell ref="E81:F81"/>
    <mergeCell ref="G81:H81"/>
    <mergeCell ref="A85:B85"/>
    <mergeCell ref="B92:S92"/>
    <mergeCell ref="C79:D79"/>
    <mergeCell ref="E79:F79"/>
    <mergeCell ref="G79:H79"/>
    <mergeCell ref="C80:D80"/>
    <mergeCell ref="E80:F80"/>
    <mergeCell ref="G80:H80"/>
    <mergeCell ref="G78:H78"/>
    <mergeCell ref="A54:E54"/>
    <mergeCell ref="B57:C57"/>
    <mergeCell ref="D57:J57"/>
    <mergeCell ref="L60:P60"/>
    <mergeCell ref="C62:J63"/>
    <mergeCell ref="B66:J66"/>
    <mergeCell ref="B67:C67"/>
    <mergeCell ref="A76:B76"/>
    <mergeCell ref="A78:B78"/>
    <mergeCell ref="C78:D78"/>
    <mergeCell ref="E78:F78"/>
    <mergeCell ref="C50:D50"/>
    <mergeCell ref="G50:L50"/>
    <mergeCell ref="M50:N50"/>
    <mergeCell ref="O50:Y50"/>
    <mergeCell ref="C51:D51"/>
    <mergeCell ref="G51:L51"/>
    <mergeCell ref="M51:N51"/>
    <mergeCell ref="O51:Y51"/>
    <mergeCell ref="C48:D48"/>
    <mergeCell ref="E48:F48"/>
    <mergeCell ref="G48:L48"/>
    <mergeCell ref="M48:N48"/>
    <mergeCell ref="O48:Y48"/>
    <mergeCell ref="C49:D49"/>
    <mergeCell ref="E49:F49"/>
    <mergeCell ref="G49:L49"/>
    <mergeCell ref="M49:N49"/>
    <mergeCell ref="O49:Y49"/>
    <mergeCell ref="C46:D46"/>
    <mergeCell ref="E46:F46"/>
    <mergeCell ref="G46:L46"/>
    <mergeCell ref="O46:Y46"/>
    <mergeCell ref="C47:D47"/>
    <mergeCell ref="E47:F47"/>
    <mergeCell ref="G47:L47"/>
    <mergeCell ref="M47:N47"/>
    <mergeCell ref="O47:Y47"/>
    <mergeCell ref="M46:N46"/>
    <mergeCell ref="A31:E31"/>
    <mergeCell ref="J34:M34"/>
    <mergeCell ref="N34:O34"/>
    <mergeCell ref="B35:I35"/>
    <mergeCell ref="A44:B44"/>
    <mergeCell ref="M10:O10"/>
    <mergeCell ref="P10:S10"/>
    <mergeCell ref="J22:M22"/>
    <mergeCell ref="N22:O22"/>
    <mergeCell ref="B23:I23"/>
    <mergeCell ref="L6:L8"/>
    <mergeCell ref="F7:F8"/>
    <mergeCell ref="H7:H8"/>
    <mergeCell ref="A19:E19"/>
    <mergeCell ref="A2:E2"/>
    <mergeCell ref="A4:E4"/>
    <mergeCell ref="A5:E5"/>
    <mergeCell ref="J6:J8"/>
    <mergeCell ref="B9:B10"/>
    <mergeCell ref="C10:E10"/>
    <mergeCell ref="H10:L10"/>
  </mergeCells>
  <pageMargins left="0.7" right="0.7" top="0.75" bottom="0.75" header="0.3" footer="0.3"/>
  <pageSetup paperSize="9" scale="14"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73E305-3817-431C-BCF3-0AA19B38C3FF}">
  <sheetPr>
    <tabColor theme="0" tint="-4.9989318521683403E-2"/>
  </sheetPr>
  <dimension ref="A1:Y97"/>
  <sheetViews>
    <sheetView showGridLines="0" zoomScale="40" zoomScaleNormal="40" workbookViewId="0">
      <selection activeCell="V16" sqref="V16"/>
    </sheetView>
  </sheetViews>
  <sheetFormatPr baseColWidth="10" defaultColWidth="8.85546875" defaultRowHeight="12.75" x14ac:dyDescent="0.25"/>
  <cols>
    <col min="1" max="1" width="124.140625" style="4" customWidth="1"/>
    <col min="2" max="2" width="17.42578125" style="4" customWidth="1"/>
    <col min="3" max="3" width="18.42578125" style="4" customWidth="1"/>
    <col min="4" max="4" width="17.85546875" style="4" customWidth="1"/>
    <col min="5" max="27" width="15" style="4" customWidth="1"/>
    <col min="28" max="28" width="18.140625" style="4" customWidth="1"/>
    <col min="29" max="29" width="15.140625" style="4" customWidth="1"/>
    <col min="30" max="230" width="5.5703125" style="4" customWidth="1"/>
    <col min="231" max="16384" width="8.85546875" style="4"/>
  </cols>
  <sheetData>
    <row r="1" spans="1:20" ht="22.7" customHeight="1" x14ac:dyDescent="0.25">
      <c r="A1" s="3"/>
      <c r="B1" s="3"/>
      <c r="C1" s="3"/>
      <c r="D1" s="3"/>
      <c r="E1" s="3"/>
      <c r="F1" s="3"/>
      <c r="G1" s="3"/>
      <c r="H1" s="3"/>
      <c r="I1" s="3"/>
      <c r="J1" s="3"/>
      <c r="K1" s="3"/>
      <c r="L1" s="3"/>
      <c r="M1" s="3"/>
      <c r="N1" s="3"/>
      <c r="O1" s="3"/>
      <c r="P1" s="3"/>
      <c r="Q1" s="3"/>
      <c r="R1" s="3"/>
    </row>
    <row r="2" spans="1:20" ht="88.7" customHeight="1" x14ac:dyDescent="0.25">
      <c r="A2" s="163" t="s">
        <v>143</v>
      </c>
      <c r="B2" s="164"/>
      <c r="C2" s="164"/>
      <c r="D2" s="164"/>
      <c r="E2" s="164"/>
      <c r="F2" s="3"/>
      <c r="G2" s="3"/>
      <c r="H2" s="3"/>
      <c r="I2" s="3"/>
      <c r="J2" s="3"/>
      <c r="K2" s="3"/>
      <c r="L2" s="3"/>
      <c r="M2" s="3"/>
      <c r="N2" s="3"/>
      <c r="O2" s="3"/>
      <c r="P2" s="3"/>
      <c r="Q2" s="3"/>
      <c r="R2" s="3"/>
    </row>
    <row r="3" spans="1:20" ht="88.7" customHeight="1" x14ac:dyDescent="0.25">
      <c r="A3" s="3"/>
      <c r="B3" s="3"/>
      <c r="C3" s="3"/>
      <c r="D3" s="3"/>
      <c r="E3" s="3"/>
      <c r="F3" s="3"/>
      <c r="G3" s="3"/>
      <c r="H3" s="3"/>
      <c r="I3" s="3"/>
      <c r="J3" s="3"/>
      <c r="K3" s="3"/>
      <c r="L3" s="3"/>
      <c r="M3" s="3"/>
      <c r="N3" s="3"/>
      <c r="O3" s="3"/>
      <c r="P3" s="3"/>
      <c r="Q3" s="3"/>
      <c r="R3" s="3"/>
    </row>
    <row r="4" spans="1:20" ht="168" customHeight="1" x14ac:dyDescent="0.25">
      <c r="A4" s="165" t="s">
        <v>104</v>
      </c>
      <c r="B4" s="165"/>
      <c r="C4" s="165"/>
      <c r="D4" s="165"/>
      <c r="E4" s="165"/>
      <c r="P4" s="3"/>
    </row>
    <row r="5" spans="1:20" ht="79.349999999999994" customHeight="1" x14ac:dyDescent="0.25">
      <c r="A5" s="154" t="s">
        <v>22</v>
      </c>
      <c r="B5" s="154"/>
      <c r="C5" s="154"/>
      <c r="D5" s="154"/>
      <c r="E5" s="154"/>
      <c r="F5" s="3"/>
      <c r="G5" s="3"/>
    </row>
    <row r="6" spans="1:20" ht="21.6" customHeight="1" x14ac:dyDescent="0.25">
      <c r="D6" s="54"/>
      <c r="J6" s="192"/>
      <c r="L6" s="192"/>
    </row>
    <row r="7" spans="1:20" ht="41.45" customHeight="1" x14ac:dyDescent="0.25">
      <c r="F7" s="166" t="s">
        <v>64</v>
      </c>
      <c r="H7" s="166" t="s">
        <v>65</v>
      </c>
      <c r="J7" s="192"/>
      <c r="L7" s="192"/>
    </row>
    <row r="8" spans="1:20" ht="34.35" customHeight="1" x14ac:dyDescent="0.25">
      <c r="C8" s="72" t="s">
        <v>78</v>
      </c>
      <c r="F8" s="167"/>
      <c r="H8" s="167"/>
      <c r="J8" s="193"/>
      <c r="L8" s="193"/>
    </row>
    <row r="9" spans="1:20" ht="151.69999999999999" customHeight="1" x14ac:dyDescent="0.25">
      <c r="A9" s="22" t="s">
        <v>14</v>
      </c>
      <c r="B9" s="148" t="s">
        <v>66</v>
      </c>
      <c r="C9" s="68" t="s">
        <v>105</v>
      </c>
      <c r="D9" s="24" t="s">
        <v>36</v>
      </c>
      <c r="E9" s="25" t="s">
        <v>37</v>
      </c>
      <c r="F9" s="26" t="s">
        <v>38</v>
      </c>
      <c r="G9" s="23" t="s">
        <v>39</v>
      </c>
      <c r="H9" s="23" t="s">
        <v>40</v>
      </c>
      <c r="I9" s="23" t="s">
        <v>41</v>
      </c>
      <c r="J9" s="25" t="s">
        <v>42</v>
      </c>
      <c r="K9" s="27" t="s">
        <v>43</v>
      </c>
      <c r="L9" s="27" t="s">
        <v>44</v>
      </c>
      <c r="M9" s="27" t="s">
        <v>45</v>
      </c>
      <c r="N9" s="27" t="s">
        <v>46</v>
      </c>
      <c r="O9" s="27" t="s">
        <v>47</v>
      </c>
      <c r="P9" s="27" t="s">
        <v>48</v>
      </c>
      <c r="Q9" s="27" t="s">
        <v>49</v>
      </c>
      <c r="R9" s="27" t="s">
        <v>50</v>
      </c>
      <c r="S9" s="27" t="s">
        <v>51</v>
      </c>
      <c r="T9" s="105" t="s">
        <v>146</v>
      </c>
    </row>
    <row r="10" spans="1:20" ht="219.6" customHeight="1" x14ac:dyDescent="0.25">
      <c r="A10" s="22" t="s">
        <v>23</v>
      </c>
      <c r="B10" s="149"/>
      <c r="C10" s="145" t="s">
        <v>63</v>
      </c>
      <c r="D10" s="145"/>
      <c r="E10" s="145"/>
      <c r="F10" s="48" t="s">
        <v>69</v>
      </c>
      <c r="G10" s="48" t="s">
        <v>72</v>
      </c>
      <c r="H10" s="145" t="s">
        <v>63</v>
      </c>
      <c r="I10" s="145"/>
      <c r="J10" s="145"/>
      <c r="K10" s="145"/>
      <c r="L10" s="145"/>
      <c r="M10" s="191" t="s">
        <v>108</v>
      </c>
      <c r="N10" s="191"/>
      <c r="O10" s="191"/>
      <c r="P10" s="145" t="s">
        <v>109</v>
      </c>
      <c r="Q10" s="145"/>
      <c r="R10" s="145"/>
      <c r="S10" s="190"/>
      <c r="T10" s="88" t="s">
        <v>33</v>
      </c>
    </row>
    <row r="11" spans="1:20" ht="35.450000000000003" customHeight="1" x14ac:dyDescent="0.25">
      <c r="A11" s="42" t="s">
        <v>110</v>
      </c>
      <c r="B11" s="55">
        <v>3</v>
      </c>
      <c r="C11" s="30">
        <v>57.6</v>
      </c>
      <c r="D11" s="30">
        <v>57.6</v>
      </c>
      <c r="E11" s="30">
        <v>57.6</v>
      </c>
      <c r="F11" s="30">
        <v>57.6</v>
      </c>
      <c r="G11" s="28">
        <v>60</v>
      </c>
      <c r="H11" s="28">
        <v>60</v>
      </c>
      <c r="I11" s="28">
        <v>60</v>
      </c>
      <c r="J11" s="28">
        <v>60</v>
      </c>
      <c r="K11" s="28">
        <v>60</v>
      </c>
      <c r="L11" s="29">
        <v>86.4</v>
      </c>
      <c r="M11" s="29">
        <v>110</v>
      </c>
      <c r="N11" s="29">
        <v>110</v>
      </c>
      <c r="O11" s="29">
        <v>117</v>
      </c>
      <c r="P11" s="29">
        <v>117</v>
      </c>
      <c r="Q11" s="29">
        <v>117</v>
      </c>
      <c r="R11" s="29">
        <v>99</v>
      </c>
      <c r="S11" s="29">
        <v>58.5</v>
      </c>
      <c r="T11" s="29">
        <v>57</v>
      </c>
    </row>
    <row r="12" spans="1:20" ht="35.450000000000003" customHeight="1" x14ac:dyDescent="0.25">
      <c r="A12" s="43" t="s">
        <v>111</v>
      </c>
      <c r="B12" s="47">
        <v>4</v>
      </c>
      <c r="C12" s="20">
        <v>60.300000000000004</v>
      </c>
      <c r="D12" s="20">
        <v>60.300000000000004</v>
      </c>
      <c r="E12" s="20">
        <v>60.300000000000004</v>
      </c>
      <c r="F12" s="20">
        <v>60.300000000000004</v>
      </c>
      <c r="G12" s="18">
        <v>62.1</v>
      </c>
      <c r="H12" s="18">
        <v>62.1</v>
      </c>
      <c r="I12" s="18">
        <v>62.1</v>
      </c>
      <c r="J12" s="18">
        <v>62.1</v>
      </c>
      <c r="K12" s="18">
        <v>62.1</v>
      </c>
      <c r="L12" s="19">
        <v>89.100000000000009</v>
      </c>
      <c r="M12" s="19">
        <v>113</v>
      </c>
      <c r="N12" s="19">
        <v>113</v>
      </c>
      <c r="O12" s="19">
        <v>116</v>
      </c>
      <c r="P12" s="19">
        <v>121</v>
      </c>
      <c r="Q12" s="19">
        <v>121</v>
      </c>
      <c r="R12" s="19">
        <v>107.1</v>
      </c>
      <c r="S12" s="19">
        <v>65</v>
      </c>
      <c r="T12" s="19">
        <v>59</v>
      </c>
    </row>
    <row r="13" spans="1:20" ht="35.450000000000003" customHeight="1" x14ac:dyDescent="0.25">
      <c r="A13" s="73" t="s">
        <v>112</v>
      </c>
      <c r="B13" s="47">
        <v>10</v>
      </c>
      <c r="C13" s="56">
        <v>63</v>
      </c>
      <c r="D13" s="56">
        <v>63</v>
      </c>
      <c r="E13" s="56">
        <v>63</v>
      </c>
      <c r="F13" s="56">
        <v>63</v>
      </c>
      <c r="G13" s="28">
        <v>64.8</v>
      </c>
      <c r="H13" s="28">
        <v>64.8</v>
      </c>
      <c r="I13" s="28">
        <v>64.8</v>
      </c>
      <c r="J13" s="28">
        <v>64.8</v>
      </c>
      <c r="K13" s="28">
        <v>64.8</v>
      </c>
      <c r="L13" s="29">
        <v>90</v>
      </c>
      <c r="M13" s="29">
        <v>119</v>
      </c>
      <c r="N13" s="29">
        <v>119</v>
      </c>
      <c r="O13" s="29">
        <v>122</v>
      </c>
      <c r="P13" s="29">
        <v>132</v>
      </c>
      <c r="Q13" s="29">
        <v>132</v>
      </c>
      <c r="R13" s="29">
        <v>104</v>
      </c>
      <c r="S13" s="29">
        <v>64.8</v>
      </c>
      <c r="T13" s="29">
        <v>63</v>
      </c>
    </row>
    <row r="14" spans="1:20" ht="35.450000000000003" customHeight="1" x14ac:dyDescent="0.25">
      <c r="A14" s="43" t="s">
        <v>115</v>
      </c>
      <c r="B14" s="47">
        <v>3</v>
      </c>
      <c r="C14" s="20">
        <v>63</v>
      </c>
      <c r="D14" s="20">
        <v>63</v>
      </c>
      <c r="E14" s="20">
        <v>63</v>
      </c>
      <c r="F14" s="20">
        <v>63</v>
      </c>
      <c r="G14" s="18">
        <v>64.8</v>
      </c>
      <c r="H14" s="18">
        <v>64.8</v>
      </c>
      <c r="I14" s="18">
        <v>64.8</v>
      </c>
      <c r="J14" s="18">
        <v>64.8</v>
      </c>
      <c r="K14" s="18">
        <v>64.8</v>
      </c>
      <c r="L14" s="19">
        <v>90.9</v>
      </c>
      <c r="M14" s="19">
        <v>123</v>
      </c>
      <c r="N14" s="19">
        <v>123</v>
      </c>
      <c r="O14" s="19">
        <v>127</v>
      </c>
      <c r="P14" s="19">
        <v>132</v>
      </c>
      <c r="Q14" s="19">
        <v>132</v>
      </c>
      <c r="R14" s="19">
        <v>104</v>
      </c>
      <c r="S14" s="19">
        <v>70</v>
      </c>
      <c r="T14" s="19">
        <v>63</v>
      </c>
    </row>
    <row r="15" spans="1:20" ht="35.450000000000003" customHeight="1" x14ac:dyDescent="0.25">
      <c r="A15" s="42" t="s">
        <v>113</v>
      </c>
      <c r="B15" s="57">
        <v>4</v>
      </c>
      <c r="C15" s="30">
        <v>72</v>
      </c>
      <c r="D15" s="30">
        <v>72</v>
      </c>
      <c r="E15" s="30">
        <v>72</v>
      </c>
      <c r="F15" s="30">
        <v>72</v>
      </c>
      <c r="G15" s="28">
        <v>73.8</v>
      </c>
      <c r="H15" s="28">
        <v>73.8</v>
      </c>
      <c r="I15" s="28">
        <v>73.8</v>
      </c>
      <c r="J15" s="28">
        <v>73.8</v>
      </c>
      <c r="K15" s="28">
        <v>73.8</v>
      </c>
      <c r="L15" s="29">
        <v>99.9</v>
      </c>
      <c r="M15" s="29">
        <v>140</v>
      </c>
      <c r="N15" s="29">
        <v>140</v>
      </c>
      <c r="O15" s="29">
        <v>150</v>
      </c>
      <c r="P15" s="29">
        <v>155</v>
      </c>
      <c r="Q15" s="29">
        <v>155</v>
      </c>
      <c r="R15" s="29">
        <v>114</v>
      </c>
      <c r="S15" s="29">
        <v>74.7</v>
      </c>
      <c r="T15" s="29">
        <v>72</v>
      </c>
    </row>
    <row r="16" spans="1:20" ht="35.450000000000003" customHeight="1" x14ac:dyDescent="0.25">
      <c r="A16" s="43" t="s">
        <v>114</v>
      </c>
      <c r="B16" s="47">
        <v>1</v>
      </c>
      <c r="C16" s="20">
        <v>75.600000000000009</v>
      </c>
      <c r="D16" s="20">
        <v>75.600000000000009</v>
      </c>
      <c r="E16" s="20">
        <v>75.600000000000009</v>
      </c>
      <c r="F16" s="20">
        <v>75.600000000000009</v>
      </c>
      <c r="G16" s="18">
        <v>78.3</v>
      </c>
      <c r="H16" s="18">
        <v>78.3</v>
      </c>
      <c r="I16" s="18">
        <v>78.3</v>
      </c>
      <c r="J16" s="18">
        <v>78.3</v>
      </c>
      <c r="K16" s="18">
        <v>78.3</v>
      </c>
      <c r="L16" s="19">
        <v>110</v>
      </c>
      <c r="M16" s="19">
        <v>145</v>
      </c>
      <c r="N16" s="19">
        <v>145</v>
      </c>
      <c r="O16" s="19">
        <v>149</v>
      </c>
      <c r="P16" s="19">
        <v>152</v>
      </c>
      <c r="Q16" s="19">
        <v>152</v>
      </c>
      <c r="R16" s="19">
        <v>117</v>
      </c>
      <c r="S16" s="19">
        <v>78.3</v>
      </c>
      <c r="T16" s="19">
        <v>75.600000000000009</v>
      </c>
    </row>
    <row r="17" spans="1:20" ht="35.450000000000003" customHeight="1" x14ac:dyDescent="0.25">
      <c r="B17" s="69"/>
      <c r="C17" s="69"/>
      <c r="D17" s="69"/>
      <c r="E17" s="69"/>
      <c r="F17" s="69"/>
      <c r="G17" s="69"/>
      <c r="H17" s="69"/>
      <c r="I17" s="69"/>
      <c r="J17" s="69"/>
      <c r="K17" s="69"/>
      <c r="L17" s="69"/>
      <c r="M17" s="69"/>
      <c r="N17" s="69"/>
      <c r="O17" s="69"/>
      <c r="P17" s="69"/>
      <c r="Q17" s="69"/>
      <c r="R17" s="69"/>
      <c r="S17" s="69"/>
      <c r="T17" s="69"/>
    </row>
    <row r="18" spans="1:20" ht="72.95" customHeight="1" x14ac:dyDescent="0.25">
      <c r="B18" s="6"/>
      <c r="C18" s="6"/>
      <c r="D18" s="6"/>
      <c r="E18" s="6"/>
    </row>
    <row r="19" spans="1:20" ht="66" customHeight="1" x14ac:dyDescent="0.25">
      <c r="A19" s="154" t="s">
        <v>19</v>
      </c>
      <c r="B19" s="154"/>
      <c r="C19" s="154"/>
      <c r="D19" s="154"/>
      <c r="E19" s="154"/>
    </row>
    <row r="20" spans="1:20" ht="30" customHeight="1" x14ac:dyDescent="0.25"/>
    <row r="21" spans="1:20" ht="30" customHeight="1" x14ac:dyDescent="0.25">
      <c r="A21" s="40" t="s">
        <v>35</v>
      </c>
    </row>
    <row r="22" spans="1:20" ht="85.7" customHeight="1" x14ac:dyDescent="0.25">
      <c r="A22" s="21" t="s">
        <v>15</v>
      </c>
      <c r="B22" s="31" t="s">
        <v>79</v>
      </c>
      <c r="C22" s="31" t="s">
        <v>25</v>
      </c>
      <c r="D22" s="31" t="s">
        <v>26</v>
      </c>
      <c r="E22" s="31" t="s">
        <v>27</v>
      </c>
      <c r="F22" s="31" t="s">
        <v>28</v>
      </c>
      <c r="G22" s="31" t="s">
        <v>29</v>
      </c>
      <c r="H22" s="31" t="s">
        <v>30</v>
      </c>
      <c r="I22" s="31" t="s">
        <v>31</v>
      </c>
      <c r="J22" s="152" t="s">
        <v>71</v>
      </c>
      <c r="K22" s="153"/>
      <c r="L22" s="153"/>
      <c r="M22" s="153"/>
      <c r="N22" s="152" t="s">
        <v>24</v>
      </c>
      <c r="O22" s="153"/>
    </row>
    <row r="23" spans="1:20" ht="54" customHeight="1" x14ac:dyDescent="0.25">
      <c r="A23" s="21" t="s">
        <v>3</v>
      </c>
      <c r="B23" s="216" t="s">
        <v>34</v>
      </c>
      <c r="C23" s="217"/>
      <c r="D23" s="217"/>
      <c r="E23" s="217"/>
      <c r="F23" s="217"/>
      <c r="G23" s="217"/>
      <c r="H23" s="217"/>
      <c r="I23" s="218"/>
      <c r="J23" s="33" t="s">
        <v>0</v>
      </c>
      <c r="K23" s="33" t="s">
        <v>1</v>
      </c>
      <c r="L23" s="33" t="s">
        <v>2</v>
      </c>
      <c r="M23" s="33" t="s">
        <v>60</v>
      </c>
      <c r="N23" s="33" t="s">
        <v>0</v>
      </c>
      <c r="O23" s="33" t="s">
        <v>1</v>
      </c>
    </row>
    <row r="24" spans="1:20" ht="39.6" customHeight="1" x14ac:dyDescent="0.25">
      <c r="A24" s="42" t="str">
        <f t="shared" ref="A24:A29" si="0">A11</f>
        <v xml:space="preserve">Chalet Standard Trianon 20m²  (2ch - 4pers) + Terrasse couverte </v>
      </c>
      <c r="B24" s="12">
        <v>68</v>
      </c>
      <c r="C24" s="12">
        <v>68</v>
      </c>
      <c r="D24" s="12">
        <v>68</v>
      </c>
      <c r="E24" s="12">
        <v>68</v>
      </c>
      <c r="F24" s="13">
        <v>70</v>
      </c>
      <c r="G24" s="13">
        <v>70</v>
      </c>
      <c r="H24" s="13">
        <v>70</v>
      </c>
      <c r="I24" s="13">
        <v>68</v>
      </c>
      <c r="J24" s="82"/>
      <c r="K24" s="12">
        <v>72</v>
      </c>
      <c r="L24" s="12">
        <v>68</v>
      </c>
      <c r="M24" s="12">
        <v>68</v>
      </c>
      <c r="N24" s="12">
        <v>72</v>
      </c>
      <c r="O24" s="12">
        <v>68</v>
      </c>
    </row>
    <row r="25" spans="1:20" ht="39.6" customHeight="1" x14ac:dyDescent="0.25">
      <c r="A25" s="43" t="str">
        <f t="shared" si="0"/>
        <v xml:space="preserve">Chalet Standard Nemo 20m²  (2ch - 4pers) + Terrasse semi-couverte </v>
      </c>
      <c r="B25" s="10">
        <v>71</v>
      </c>
      <c r="C25" s="10">
        <v>71</v>
      </c>
      <c r="D25" s="10">
        <v>71</v>
      </c>
      <c r="E25" s="10">
        <v>71</v>
      </c>
      <c r="F25" s="11">
        <v>73</v>
      </c>
      <c r="G25" s="11">
        <v>73</v>
      </c>
      <c r="H25" s="11">
        <v>73</v>
      </c>
      <c r="I25" s="11">
        <v>71</v>
      </c>
      <c r="J25" s="82"/>
      <c r="K25" s="10">
        <v>75</v>
      </c>
      <c r="L25" s="10">
        <v>71</v>
      </c>
      <c r="M25" s="10">
        <v>71</v>
      </c>
      <c r="N25" s="10">
        <v>75</v>
      </c>
      <c r="O25" s="10">
        <v>71</v>
      </c>
    </row>
    <row r="26" spans="1:20" ht="39.6" customHeight="1" x14ac:dyDescent="0.25">
      <c r="A26" s="42" t="str">
        <f t="shared" si="0"/>
        <v>Chalet Morea Confort 25m2 (2ch - 5pers) + Terrasse couverte</v>
      </c>
      <c r="B26" s="12">
        <v>74</v>
      </c>
      <c r="C26" s="12">
        <v>74</v>
      </c>
      <c r="D26" s="12">
        <v>74</v>
      </c>
      <c r="E26" s="12">
        <v>74</v>
      </c>
      <c r="F26" s="13">
        <v>76</v>
      </c>
      <c r="G26" s="13">
        <v>76</v>
      </c>
      <c r="H26" s="13">
        <v>76</v>
      </c>
      <c r="I26" s="13">
        <v>74</v>
      </c>
      <c r="J26" s="82"/>
      <c r="K26" s="12">
        <v>77</v>
      </c>
      <c r="L26" s="12">
        <v>73</v>
      </c>
      <c r="M26" s="12">
        <v>73</v>
      </c>
      <c r="N26" s="12">
        <v>77</v>
      </c>
      <c r="O26" s="12">
        <v>73</v>
      </c>
    </row>
    <row r="27" spans="1:20" ht="39.6" customHeight="1" x14ac:dyDescent="0.25">
      <c r="A27" s="43" t="str">
        <f t="shared" si="0"/>
        <v>Chalet Vaia Confort 27m2 (2ch - 4pers) + Terrasse couverte</v>
      </c>
      <c r="B27" s="10">
        <v>74</v>
      </c>
      <c r="C27" s="10">
        <v>74</v>
      </c>
      <c r="D27" s="10">
        <v>74</v>
      </c>
      <c r="E27" s="10">
        <v>74</v>
      </c>
      <c r="F27" s="11">
        <v>76</v>
      </c>
      <c r="G27" s="11">
        <v>76</v>
      </c>
      <c r="H27" s="11">
        <v>76</v>
      </c>
      <c r="I27" s="11">
        <v>74</v>
      </c>
      <c r="J27" s="82"/>
      <c r="K27" s="10">
        <v>77</v>
      </c>
      <c r="L27" s="10">
        <v>73</v>
      </c>
      <c r="M27" s="10">
        <v>73</v>
      </c>
      <c r="N27" s="10">
        <v>77</v>
      </c>
      <c r="O27" s="10">
        <v>73</v>
      </c>
    </row>
    <row r="28" spans="1:20" ht="39.6" customHeight="1" x14ac:dyDescent="0.25">
      <c r="A28" s="42" t="str">
        <f t="shared" si="0"/>
        <v xml:space="preserve">Chalet Confort Tiare 32m2 (3ch - 6pers) + Terrasse couverte </v>
      </c>
      <c r="B28" s="12">
        <v>83</v>
      </c>
      <c r="C28" s="12">
        <v>83</v>
      </c>
      <c r="D28" s="12">
        <v>83</v>
      </c>
      <c r="E28" s="12">
        <v>83</v>
      </c>
      <c r="F28" s="13">
        <v>85</v>
      </c>
      <c r="G28" s="13">
        <v>85</v>
      </c>
      <c r="H28" s="13">
        <v>85</v>
      </c>
      <c r="I28" s="13">
        <v>83</v>
      </c>
      <c r="J28" s="82"/>
      <c r="K28" s="12">
        <v>87</v>
      </c>
      <c r="L28" s="12">
        <v>83</v>
      </c>
      <c r="M28" s="12">
        <v>83</v>
      </c>
      <c r="N28" s="12">
        <v>87</v>
      </c>
      <c r="O28" s="12">
        <v>83</v>
      </c>
    </row>
    <row r="29" spans="1:20" ht="39.6" customHeight="1" x14ac:dyDescent="0.25">
      <c r="A29" s="43" t="str">
        <f t="shared" si="0"/>
        <v>Chalet Confort Eden 35m2  (3ch - 6pers) + Terrasse</v>
      </c>
      <c r="B29" s="10">
        <v>86</v>
      </c>
      <c r="C29" s="10">
        <v>86</v>
      </c>
      <c r="D29" s="10">
        <v>86</v>
      </c>
      <c r="E29" s="10">
        <v>86</v>
      </c>
      <c r="F29" s="11">
        <v>88</v>
      </c>
      <c r="G29" s="11">
        <v>88</v>
      </c>
      <c r="H29" s="11">
        <v>88</v>
      </c>
      <c r="I29" s="11">
        <v>86</v>
      </c>
      <c r="J29" s="82"/>
      <c r="K29" s="10">
        <v>91</v>
      </c>
      <c r="L29" s="10">
        <v>86</v>
      </c>
      <c r="M29" s="10">
        <v>86</v>
      </c>
      <c r="N29" s="10">
        <v>91</v>
      </c>
      <c r="O29" s="10">
        <v>86</v>
      </c>
    </row>
    <row r="30" spans="1:20" ht="39.6" customHeight="1" x14ac:dyDescent="0.25">
      <c r="A30" s="69"/>
    </row>
    <row r="31" spans="1:20" ht="66" customHeight="1" x14ac:dyDescent="0.25">
      <c r="A31" s="154" t="s">
        <v>75</v>
      </c>
      <c r="B31" s="154"/>
      <c r="C31" s="154"/>
      <c r="D31" s="154"/>
      <c r="E31" s="154"/>
    </row>
    <row r="32" spans="1:20" ht="30" customHeight="1" x14ac:dyDescent="0.25"/>
    <row r="33" spans="1:25" ht="30" customHeight="1" x14ac:dyDescent="0.25">
      <c r="A33" s="40" t="s">
        <v>35</v>
      </c>
    </row>
    <row r="34" spans="1:25" ht="155.44999999999999" customHeight="1" x14ac:dyDescent="0.25">
      <c r="A34" s="21" t="s">
        <v>15</v>
      </c>
      <c r="B34" s="32" t="str">
        <f t="shared" ref="B34:I34" si="1">B22</f>
        <v>30/04</v>
      </c>
      <c r="C34" s="32" t="str">
        <f t="shared" si="1"/>
        <v>06/05</v>
      </c>
      <c r="D34" s="32" t="str">
        <f t="shared" si="1"/>
        <v>13/05</v>
      </c>
      <c r="E34" s="32" t="str">
        <f t="shared" si="1"/>
        <v>20/05</v>
      </c>
      <c r="F34" s="32" t="str">
        <f t="shared" si="1"/>
        <v>10/06</v>
      </c>
      <c r="G34" s="32" t="str">
        <f t="shared" si="1"/>
        <v>17/06</v>
      </c>
      <c r="H34" s="32" t="str">
        <f t="shared" si="1"/>
        <v>24/06</v>
      </c>
      <c r="I34" s="32" t="str">
        <f t="shared" si="1"/>
        <v>02/09</v>
      </c>
      <c r="J34" s="152" t="str">
        <f>J22</f>
        <v>Ascension
M 25/05 au D 29/05 inc.</v>
      </c>
      <c r="K34" s="153"/>
      <c r="L34" s="153"/>
      <c r="M34" s="153"/>
      <c r="N34" s="152" t="str">
        <f>N22</f>
        <v>Pentecôte
V 03/06 au D 05/06 inc.</v>
      </c>
      <c r="O34" s="153"/>
    </row>
    <row r="35" spans="1:25" ht="54" customHeight="1" x14ac:dyDescent="0.25">
      <c r="A35" s="21" t="s">
        <v>3</v>
      </c>
      <c r="B35" s="216" t="str">
        <f>B23</f>
        <v xml:space="preserve">2 nuits*
Jours d’arrivée vendredi, samedi. Jours de départ dimanche, lundi. </v>
      </c>
      <c r="C35" s="217"/>
      <c r="D35" s="217"/>
      <c r="E35" s="217"/>
      <c r="F35" s="217"/>
      <c r="G35" s="217"/>
      <c r="H35" s="217"/>
      <c r="I35" s="218"/>
      <c r="J35" s="33" t="str">
        <f t="shared" ref="J35:O35" si="2">J23</f>
        <v xml:space="preserve">Forfait 2 nuits </v>
      </c>
      <c r="K35" s="33" t="str">
        <f t="shared" si="2"/>
        <v xml:space="preserve">Forfait 3 nuits </v>
      </c>
      <c r="L35" s="33" t="str">
        <f t="shared" si="2"/>
        <v xml:space="preserve">Forfait 4 nuits </v>
      </c>
      <c r="M35" s="33" t="str">
        <f t="shared" si="2"/>
        <v xml:space="preserve">Forfait 5 nuits </v>
      </c>
      <c r="N35" s="33" t="str">
        <f t="shared" si="2"/>
        <v xml:space="preserve">Forfait 2 nuits </v>
      </c>
      <c r="O35" s="33" t="str">
        <f t="shared" si="2"/>
        <v xml:space="preserve">Forfait 3 nuits </v>
      </c>
    </row>
    <row r="36" spans="1:25" ht="39.6" customHeight="1" x14ac:dyDescent="0.25">
      <c r="A36" s="43" t="str">
        <f>A24</f>
        <v xml:space="preserve">Chalet Standard Trianon 20m²  (2ch - 4pers) + Terrasse couverte </v>
      </c>
      <c r="B36" s="10">
        <f t="shared" ref="B36:I37" si="3">B24*2</f>
        <v>136</v>
      </c>
      <c r="C36" s="10">
        <f t="shared" si="3"/>
        <v>136</v>
      </c>
      <c r="D36" s="10">
        <f t="shared" si="3"/>
        <v>136</v>
      </c>
      <c r="E36" s="10">
        <f t="shared" si="3"/>
        <v>136</v>
      </c>
      <c r="F36" s="10">
        <f t="shared" si="3"/>
        <v>140</v>
      </c>
      <c r="G36" s="10">
        <f t="shared" si="3"/>
        <v>140</v>
      </c>
      <c r="H36" s="10">
        <f t="shared" si="3"/>
        <v>140</v>
      </c>
      <c r="I36" s="10">
        <f t="shared" si="3"/>
        <v>136</v>
      </c>
      <c r="J36" s="82"/>
      <c r="K36" s="10">
        <f t="shared" ref="K36:K41" si="4">K24*3</f>
        <v>216</v>
      </c>
      <c r="L36" s="10">
        <f t="shared" ref="L36:L41" si="5">L24*4</f>
        <v>272</v>
      </c>
      <c r="M36" s="10">
        <f t="shared" ref="M36:M41" si="6">M24*5</f>
        <v>340</v>
      </c>
      <c r="N36" s="10">
        <f t="shared" ref="N36:N41" si="7">N24*2</f>
        <v>144</v>
      </c>
      <c r="O36" s="10">
        <f t="shared" ref="O36:O41" si="8">O24*3</f>
        <v>204</v>
      </c>
    </row>
    <row r="37" spans="1:25" ht="39.6" customHeight="1" x14ac:dyDescent="0.25">
      <c r="A37" s="43" t="str">
        <f t="shared" ref="A37:A41" si="9">A25</f>
        <v xml:space="preserve">Chalet Standard Nemo 20m²  (2ch - 4pers) + Terrasse semi-couverte </v>
      </c>
      <c r="B37" s="10">
        <f t="shared" si="3"/>
        <v>142</v>
      </c>
      <c r="C37" s="10">
        <f t="shared" si="3"/>
        <v>142</v>
      </c>
      <c r="D37" s="10">
        <f t="shared" si="3"/>
        <v>142</v>
      </c>
      <c r="E37" s="10">
        <f t="shared" si="3"/>
        <v>142</v>
      </c>
      <c r="F37" s="10">
        <f t="shared" si="3"/>
        <v>146</v>
      </c>
      <c r="G37" s="10">
        <f t="shared" si="3"/>
        <v>146</v>
      </c>
      <c r="H37" s="10">
        <f t="shared" si="3"/>
        <v>146</v>
      </c>
      <c r="I37" s="10">
        <f t="shared" si="3"/>
        <v>142</v>
      </c>
      <c r="J37" s="82"/>
      <c r="K37" s="10">
        <f t="shared" si="4"/>
        <v>225</v>
      </c>
      <c r="L37" s="10">
        <f t="shared" si="5"/>
        <v>284</v>
      </c>
      <c r="M37" s="10">
        <f t="shared" si="6"/>
        <v>355</v>
      </c>
      <c r="N37" s="10">
        <f t="shared" si="7"/>
        <v>150</v>
      </c>
      <c r="O37" s="10">
        <f t="shared" si="8"/>
        <v>213</v>
      </c>
    </row>
    <row r="38" spans="1:25" ht="39.6" customHeight="1" x14ac:dyDescent="0.25">
      <c r="A38" s="43" t="str">
        <f t="shared" si="9"/>
        <v>Chalet Morea Confort 25m2 (2ch - 5pers) + Terrasse couverte</v>
      </c>
      <c r="B38" s="10">
        <v>149</v>
      </c>
      <c r="C38" s="10">
        <v>149</v>
      </c>
      <c r="D38" s="10">
        <v>149</v>
      </c>
      <c r="E38" s="10">
        <v>149</v>
      </c>
      <c r="F38" s="10">
        <v>155</v>
      </c>
      <c r="G38" s="10">
        <v>155</v>
      </c>
      <c r="H38" s="10">
        <v>155</v>
      </c>
      <c r="I38" s="10">
        <v>149</v>
      </c>
      <c r="J38" s="82"/>
      <c r="K38" s="10">
        <v>229</v>
      </c>
      <c r="L38" s="10">
        <v>295</v>
      </c>
      <c r="M38" s="10">
        <v>369</v>
      </c>
      <c r="N38" s="10">
        <f t="shared" si="7"/>
        <v>154</v>
      </c>
      <c r="O38" s="10">
        <v>219</v>
      </c>
    </row>
    <row r="39" spans="1:25" ht="39.6" customHeight="1" x14ac:dyDescent="0.25">
      <c r="A39" s="43" t="str">
        <f t="shared" si="9"/>
        <v>Chalet Vaia Confort 27m2 (2ch - 4pers) + Terrasse couverte</v>
      </c>
      <c r="B39" s="10">
        <v>149</v>
      </c>
      <c r="C39" s="10">
        <v>149</v>
      </c>
      <c r="D39" s="10">
        <v>149</v>
      </c>
      <c r="E39" s="10">
        <v>149</v>
      </c>
      <c r="F39" s="10">
        <v>155</v>
      </c>
      <c r="G39" s="10">
        <v>155</v>
      </c>
      <c r="H39" s="10">
        <v>155</v>
      </c>
      <c r="I39" s="10">
        <v>149</v>
      </c>
      <c r="J39" s="82"/>
      <c r="K39" s="10">
        <v>229</v>
      </c>
      <c r="L39" s="10">
        <v>295</v>
      </c>
      <c r="M39" s="10">
        <v>369</v>
      </c>
      <c r="N39" s="10">
        <f t="shared" si="7"/>
        <v>154</v>
      </c>
      <c r="O39" s="10">
        <v>219</v>
      </c>
    </row>
    <row r="40" spans="1:25" ht="39.6" customHeight="1" x14ac:dyDescent="0.25">
      <c r="A40" s="43" t="str">
        <f t="shared" si="9"/>
        <v xml:space="preserve">Chalet Confort Tiare 32m2 (3ch - 6pers) + Terrasse couverte </v>
      </c>
      <c r="B40" s="10">
        <f t="shared" ref="B40:I41" si="10">B28*2</f>
        <v>166</v>
      </c>
      <c r="C40" s="10">
        <f t="shared" si="10"/>
        <v>166</v>
      </c>
      <c r="D40" s="10">
        <f t="shared" si="10"/>
        <v>166</v>
      </c>
      <c r="E40" s="10">
        <f t="shared" si="10"/>
        <v>166</v>
      </c>
      <c r="F40" s="10">
        <f t="shared" si="10"/>
        <v>170</v>
      </c>
      <c r="G40" s="10">
        <f t="shared" si="10"/>
        <v>170</v>
      </c>
      <c r="H40" s="10">
        <f t="shared" si="10"/>
        <v>170</v>
      </c>
      <c r="I40" s="10">
        <f t="shared" si="10"/>
        <v>166</v>
      </c>
      <c r="J40" s="82"/>
      <c r="K40" s="10">
        <f t="shared" si="4"/>
        <v>261</v>
      </c>
      <c r="L40" s="10">
        <f t="shared" si="5"/>
        <v>332</v>
      </c>
      <c r="M40" s="10">
        <f t="shared" si="6"/>
        <v>415</v>
      </c>
      <c r="N40" s="10">
        <f t="shared" si="7"/>
        <v>174</v>
      </c>
      <c r="O40" s="10">
        <f t="shared" si="8"/>
        <v>249</v>
      </c>
    </row>
    <row r="41" spans="1:25" ht="39.6" customHeight="1" x14ac:dyDescent="0.25">
      <c r="A41" s="43" t="str">
        <f t="shared" si="9"/>
        <v>Chalet Confort Eden 35m2  (3ch - 6pers) + Terrasse</v>
      </c>
      <c r="B41" s="10">
        <f t="shared" si="10"/>
        <v>172</v>
      </c>
      <c r="C41" s="10">
        <f t="shared" si="10"/>
        <v>172</v>
      </c>
      <c r="D41" s="10">
        <f t="shared" si="10"/>
        <v>172</v>
      </c>
      <c r="E41" s="10">
        <f t="shared" si="10"/>
        <v>172</v>
      </c>
      <c r="F41" s="10">
        <f t="shared" si="10"/>
        <v>176</v>
      </c>
      <c r="G41" s="10">
        <f t="shared" si="10"/>
        <v>176</v>
      </c>
      <c r="H41" s="10">
        <f t="shared" si="10"/>
        <v>176</v>
      </c>
      <c r="I41" s="10">
        <f t="shared" si="10"/>
        <v>172</v>
      </c>
      <c r="J41" s="82"/>
      <c r="K41" s="10">
        <f t="shared" si="4"/>
        <v>273</v>
      </c>
      <c r="L41" s="10">
        <f t="shared" si="5"/>
        <v>344</v>
      </c>
      <c r="M41" s="10">
        <f t="shared" si="6"/>
        <v>430</v>
      </c>
      <c r="N41" s="10">
        <f t="shared" si="7"/>
        <v>182</v>
      </c>
      <c r="O41" s="10">
        <f t="shared" si="8"/>
        <v>258</v>
      </c>
    </row>
    <row r="42" spans="1:25" ht="39.6" customHeight="1" x14ac:dyDescent="0.25">
      <c r="A42" s="1"/>
      <c r="B42" s="1"/>
      <c r="C42" s="1"/>
      <c r="D42" s="1"/>
      <c r="E42" s="1"/>
      <c r="F42" s="1"/>
      <c r="G42" s="1"/>
      <c r="H42" s="1"/>
      <c r="I42" s="1"/>
      <c r="J42" s="1"/>
      <c r="K42" s="1"/>
      <c r="L42" s="1"/>
      <c r="M42" s="1"/>
      <c r="N42" s="1"/>
      <c r="O42" s="1"/>
      <c r="P42" s="1"/>
      <c r="S42" s="1"/>
      <c r="T42" s="1"/>
      <c r="U42" s="1"/>
      <c r="V42" s="1"/>
      <c r="W42" s="1"/>
      <c r="X42" s="1"/>
      <c r="Y42" s="1"/>
    </row>
    <row r="44" spans="1:25" s="1" customFormat="1" ht="67.349999999999994" customHeight="1" x14ac:dyDescent="0.35">
      <c r="A44" s="154" t="s">
        <v>21</v>
      </c>
      <c r="B44" s="154"/>
      <c r="C44" s="15"/>
      <c r="D44" s="15"/>
      <c r="E44" s="15"/>
      <c r="F44" s="15"/>
      <c r="G44" s="15"/>
      <c r="H44" s="15"/>
      <c r="I44" s="15"/>
      <c r="J44" s="15"/>
      <c r="K44" s="7"/>
    </row>
    <row r="45" spans="1:25" s="1" customFormat="1" ht="19.350000000000001" customHeight="1" x14ac:dyDescent="0.35">
      <c r="A45" s="15"/>
      <c r="B45" s="15"/>
      <c r="C45" s="15"/>
      <c r="D45" s="15"/>
      <c r="E45" s="15"/>
      <c r="F45" s="15"/>
      <c r="G45" s="15"/>
      <c r="H45" s="15"/>
      <c r="I45" s="15"/>
      <c r="J45" s="15"/>
      <c r="K45" s="7"/>
    </row>
    <row r="46" spans="1:25" s="1" customFormat="1" ht="161.44999999999999" customHeight="1" x14ac:dyDescent="0.25">
      <c r="A46" s="52" t="s">
        <v>77</v>
      </c>
      <c r="B46" s="53" t="s">
        <v>32</v>
      </c>
      <c r="C46" s="155" t="s">
        <v>6</v>
      </c>
      <c r="D46" s="156"/>
      <c r="E46" s="155" t="s">
        <v>61</v>
      </c>
      <c r="F46" s="156"/>
      <c r="G46" s="157" t="s">
        <v>4</v>
      </c>
      <c r="H46" s="158"/>
      <c r="I46" s="158"/>
      <c r="J46" s="158"/>
      <c r="K46" s="158"/>
      <c r="L46" s="158"/>
      <c r="M46" s="155" t="s">
        <v>5</v>
      </c>
      <c r="N46" s="156"/>
      <c r="O46" s="157" t="s">
        <v>7</v>
      </c>
      <c r="P46" s="158"/>
      <c r="Q46" s="158"/>
      <c r="R46" s="158"/>
      <c r="S46" s="158"/>
      <c r="T46" s="158"/>
      <c r="U46" s="158"/>
      <c r="V46" s="158"/>
      <c r="W46" s="158"/>
      <c r="X46" s="158"/>
      <c r="Y46" s="158"/>
    </row>
    <row r="47" spans="1:25" s="1" customFormat="1" ht="208.7" customHeight="1" x14ac:dyDescent="0.25">
      <c r="A47" s="34" t="s">
        <v>118</v>
      </c>
      <c r="B47" s="36">
        <v>199</v>
      </c>
      <c r="C47" s="161" t="s">
        <v>9</v>
      </c>
      <c r="D47" s="162"/>
      <c r="E47" s="161" t="s">
        <v>62</v>
      </c>
      <c r="F47" s="162"/>
      <c r="G47" s="159" t="s">
        <v>144</v>
      </c>
      <c r="H47" s="160"/>
      <c r="I47" s="160"/>
      <c r="J47" s="160"/>
      <c r="K47" s="160"/>
      <c r="L47" s="160"/>
      <c r="M47" s="180">
        <v>7</v>
      </c>
      <c r="N47" s="181"/>
      <c r="O47" s="159" t="s">
        <v>116</v>
      </c>
      <c r="P47" s="160"/>
      <c r="Q47" s="160"/>
      <c r="R47" s="160"/>
      <c r="S47" s="160"/>
      <c r="T47" s="160"/>
      <c r="U47" s="160"/>
      <c r="V47" s="160"/>
      <c r="W47" s="160"/>
      <c r="X47" s="160"/>
      <c r="Y47" s="160"/>
    </row>
    <row r="48" spans="1:25" s="1" customFormat="1" ht="208.7" customHeight="1" x14ac:dyDescent="0.25">
      <c r="A48" s="35" t="s">
        <v>119</v>
      </c>
      <c r="B48" s="83">
        <v>239</v>
      </c>
      <c r="C48" s="186" t="s">
        <v>9</v>
      </c>
      <c r="D48" s="187"/>
      <c r="E48" s="184" t="s">
        <v>62</v>
      </c>
      <c r="F48" s="185"/>
      <c r="G48" s="146" t="s">
        <v>144</v>
      </c>
      <c r="H48" s="147"/>
      <c r="I48" s="147"/>
      <c r="J48" s="147"/>
      <c r="K48" s="147"/>
      <c r="L48" s="147"/>
      <c r="M48" s="178">
        <v>7</v>
      </c>
      <c r="N48" s="179"/>
      <c r="O48" s="141" t="s">
        <v>117</v>
      </c>
      <c r="P48" s="142"/>
      <c r="Q48" s="142"/>
      <c r="R48" s="142"/>
      <c r="S48" s="142"/>
      <c r="T48" s="142"/>
      <c r="U48" s="142"/>
      <c r="V48" s="142"/>
      <c r="W48" s="142"/>
      <c r="X48" s="142"/>
      <c r="Y48" s="142"/>
    </row>
    <row r="49" spans="1:25" s="1" customFormat="1" ht="186.6" customHeight="1" x14ac:dyDescent="0.25">
      <c r="A49" s="34" t="s">
        <v>123</v>
      </c>
      <c r="B49" s="36">
        <v>399</v>
      </c>
      <c r="C49" s="182" t="s">
        <v>9</v>
      </c>
      <c r="D49" s="183"/>
      <c r="E49" s="182">
        <v>4</v>
      </c>
      <c r="F49" s="183"/>
      <c r="G49" s="159" t="s">
        <v>144</v>
      </c>
      <c r="H49" s="160"/>
      <c r="I49" s="160"/>
      <c r="J49" s="160"/>
      <c r="K49" s="160"/>
      <c r="L49" s="160"/>
      <c r="M49" s="180">
        <v>7</v>
      </c>
      <c r="N49" s="181"/>
      <c r="O49" s="143" t="s">
        <v>113</v>
      </c>
      <c r="P49" s="144"/>
      <c r="Q49" s="144"/>
      <c r="R49" s="144"/>
      <c r="S49" s="144"/>
      <c r="T49" s="144"/>
      <c r="U49" s="144"/>
      <c r="V49" s="144"/>
      <c r="W49" s="144"/>
      <c r="X49" s="144"/>
      <c r="Y49" s="144"/>
    </row>
    <row r="50" spans="1:25" s="1" customFormat="1" ht="234.6" customHeight="1" x14ac:dyDescent="0.25">
      <c r="A50" s="74" t="s">
        <v>74</v>
      </c>
      <c r="B50" s="75">
        <v>-0.2</v>
      </c>
      <c r="C50" s="188" t="s">
        <v>68</v>
      </c>
      <c r="D50" s="189"/>
      <c r="E50" s="76"/>
      <c r="F50" s="77"/>
      <c r="G50" s="233" t="s">
        <v>145</v>
      </c>
      <c r="H50" s="234"/>
      <c r="I50" s="234"/>
      <c r="J50" s="234"/>
      <c r="K50" s="234"/>
      <c r="L50" s="234"/>
      <c r="M50" s="178">
        <v>4</v>
      </c>
      <c r="N50" s="179"/>
      <c r="O50" s="146" t="s">
        <v>121</v>
      </c>
      <c r="P50" s="147"/>
      <c r="Q50" s="147"/>
      <c r="R50" s="147"/>
      <c r="S50" s="147"/>
      <c r="T50" s="147"/>
      <c r="U50" s="147"/>
      <c r="V50" s="147"/>
      <c r="W50" s="147"/>
      <c r="X50" s="147"/>
      <c r="Y50" s="147"/>
    </row>
    <row r="51" spans="1:25" s="1" customFormat="1" ht="199.7" customHeight="1" x14ac:dyDescent="0.25">
      <c r="A51" s="78" t="s">
        <v>73</v>
      </c>
      <c r="B51" s="79">
        <v>-0.1</v>
      </c>
      <c r="C51" s="226" t="s">
        <v>68</v>
      </c>
      <c r="D51" s="227"/>
      <c r="E51" s="80"/>
      <c r="F51" s="81"/>
      <c r="G51" s="230" t="s">
        <v>124</v>
      </c>
      <c r="H51" s="231"/>
      <c r="I51" s="231"/>
      <c r="J51" s="231"/>
      <c r="K51" s="231"/>
      <c r="L51" s="231"/>
      <c r="M51" s="180">
        <v>7</v>
      </c>
      <c r="N51" s="181"/>
      <c r="O51" s="143" t="s">
        <v>121</v>
      </c>
      <c r="P51" s="144"/>
      <c r="Q51" s="144"/>
      <c r="R51" s="144"/>
      <c r="S51" s="144"/>
      <c r="T51" s="144"/>
      <c r="U51" s="144"/>
      <c r="V51" s="144"/>
      <c r="W51" s="144"/>
      <c r="X51" s="144"/>
      <c r="Y51" s="144"/>
    </row>
    <row r="52" spans="1:25" x14ac:dyDescent="0.25">
      <c r="A52" s="5"/>
    </row>
    <row r="54" spans="1:25" ht="69" customHeight="1" x14ac:dyDescent="0.25">
      <c r="A54" s="154" t="s">
        <v>120</v>
      </c>
      <c r="B54" s="154"/>
      <c r="C54" s="154"/>
      <c r="D54" s="154"/>
      <c r="E54" s="154"/>
      <c r="F54" s="9"/>
      <c r="G54" s="9"/>
      <c r="J54" s="3"/>
      <c r="K54" s="3"/>
      <c r="L54" s="3"/>
      <c r="M54" s="3"/>
      <c r="N54" s="3"/>
      <c r="O54" s="3"/>
      <c r="P54" s="3"/>
      <c r="Q54" s="3"/>
      <c r="R54" s="3"/>
    </row>
    <row r="55" spans="1:25" ht="23.45" customHeight="1" x14ac:dyDescent="0.25">
      <c r="G55" s="9"/>
      <c r="J55" s="3"/>
      <c r="K55" s="3"/>
      <c r="L55" s="3"/>
      <c r="M55" s="3"/>
      <c r="N55" s="3"/>
      <c r="O55" s="3"/>
      <c r="P55" s="3"/>
      <c r="Q55" s="3"/>
      <c r="R55" s="3"/>
    </row>
    <row r="56" spans="1:25" ht="336" customHeight="1" x14ac:dyDescent="0.25">
      <c r="A56" s="21" t="s">
        <v>13</v>
      </c>
      <c r="B56" s="110" t="s">
        <v>148</v>
      </c>
      <c r="C56" s="31" t="s">
        <v>52</v>
      </c>
      <c r="D56" s="31" t="s">
        <v>53</v>
      </c>
      <c r="E56" s="31" t="s">
        <v>54</v>
      </c>
      <c r="F56" s="31" t="s">
        <v>55</v>
      </c>
      <c r="G56" s="31" t="s">
        <v>56</v>
      </c>
      <c r="H56" s="31" t="s">
        <v>57</v>
      </c>
      <c r="I56" s="32" t="s">
        <v>58</v>
      </c>
      <c r="J56" s="31" t="s">
        <v>59</v>
      </c>
    </row>
    <row r="57" spans="1:25" ht="86.45" customHeight="1" x14ac:dyDescent="0.25">
      <c r="A57" s="51" t="s">
        <v>12</v>
      </c>
      <c r="B57" s="223" t="s">
        <v>137</v>
      </c>
      <c r="C57" s="224"/>
      <c r="D57" s="235" t="s">
        <v>136</v>
      </c>
      <c r="E57" s="236"/>
      <c r="F57" s="236"/>
      <c r="G57" s="236"/>
      <c r="H57" s="236"/>
      <c r="I57" s="236"/>
      <c r="J57" s="237"/>
    </row>
    <row r="58" spans="1:25" ht="61.35" customHeight="1" x14ac:dyDescent="0.25">
      <c r="A58" s="49" t="s">
        <v>80</v>
      </c>
      <c r="B58" s="58">
        <v>22.5</v>
      </c>
      <c r="C58" s="50">
        <v>34</v>
      </c>
      <c r="D58" s="50">
        <v>39</v>
      </c>
      <c r="E58" s="50">
        <v>39</v>
      </c>
      <c r="F58" s="50">
        <v>41</v>
      </c>
      <c r="G58" s="50">
        <v>43</v>
      </c>
      <c r="H58" s="50">
        <v>43</v>
      </c>
      <c r="I58" s="50">
        <v>43</v>
      </c>
      <c r="J58" s="50">
        <v>34</v>
      </c>
    </row>
    <row r="59" spans="1:25" ht="61.35" customHeight="1" x14ac:dyDescent="0.25">
      <c r="A59" s="41" t="s">
        <v>81</v>
      </c>
      <c r="B59" s="59">
        <v>30.5</v>
      </c>
      <c r="C59" s="16">
        <v>42</v>
      </c>
      <c r="D59" s="16">
        <v>52</v>
      </c>
      <c r="E59" s="16">
        <v>52</v>
      </c>
      <c r="F59" s="16">
        <v>52</v>
      </c>
      <c r="G59" s="16">
        <v>54</v>
      </c>
      <c r="H59" s="16">
        <v>54</v>
      </c>
      <c r="I59" s="16">
        <v>54</v>
      </c>
      <c r="J59" s="16">
        <v>42</v>
      </c>
    </row>
    <row r="60" spans="1:25" ht="61.35" customHeight="1" x14ac:dyDescent="0.25">
      <c r="A60" s="89" t="s">
        <v>147</v>
      </c>
      <c r="B60" s="109">
        <v>35</v>
      </c>
      <c r="C60" s="109">
        <v>49</v>
      </c>
      <c r="D60" s="109">
        <v>56</v>
      </c>
      <c r="E60" s="109">
        <v>56</v>
      </c>
      <c r="F60" s="109">
        <v>58</v>
      </c>
      <c r="G60" s="109">
        <v>60</v>
      </c>
      <c r="H60" s="109">
        <v>60</v>
      </c>
      <c r="I60" s="109">
        <v>60</v>
      </c>
      <c r="J60" s="109">
        <v>49</v>
      </c>
    </row>
    <row r="61" spans="1:25" ht="61.35" customHeight="1" x14ac:dyDescent="0.25">
      <c r="A61" s="49" t="s">
        <v>134</v>
      </c>
      <c r="B61" s="58">
        <v>40</v>
      </c>
      <c r="C61" s="58">
        <v>55</v>
      </c>
      <c r="D61" s="58">
        <v>60</v>
      </c>
      <c r="E61" s="58">
        <v>60</v>
      </c>
      <c r="F61" s="58">
        <v>65</v>
      </c>
      <c r="G61" s="58">
        <v>65</v>
      </c>
      <c r="H61" s="58">
        <v>65</v>
      </c>
      <c r="I61" s="58">
        <v>65</v>
      </c>
      <c r="J61" s="58">
        <v>55</v>
      </c>
      <c r="L61" s="194" t="s">
        <v>140</v>
      </c>
      <c r="M61" s="194"/>
      <c r="N61" s="194"/>
      <c r="O61" s="194"/>
      <c r="P61" s="194"/>
    </row>
    <row r="62" spans="1:25" ht="61.35" customHeight="1" x14ac:dyDescent="0.25">
      <c r="A62" s="41" t="s">
        <v>135</v>
      </c>
      <c r="B62" s="59">
        <v>45</v>
      </c>
      <c r="C62" s="59">
        <v>60</v>
      </c>
      <c r="D62" s="59">
        <v>70</v>
      </c>
      <c r="E62" s="59">
        <v>75</v>
      </c>
      <c r="F62" s="59">
        <v>75</v>
      </c>
      <c r="G62" s="59">
        <v>75</v>
      </c>
      <c r="H62" s="59">
        <v>75</v>
      </c>
      <c r="I62" s="59">
        <v>75</v>
      </c>
      <c r="J62" s="59">
        <v>60</v>
      </c>
    </row>
    <row r="63" spans="1:25" ht="44.45" customHeight="1" x14ac:dyDescent="0.25">
      <c r="A63" s="38" t="s">
        <v>102</v>
      </c>
      <c r="B63" s="60">
        <v>16</v>
      </c>
      <c r="C63" s="202"/>
      <c r="D63" s="203"/>
      <c r="E63" s="203"/>
      <c r="F63" s="203"/>
      <c r="G63" s="203"/>
      <c r="H63" s="203"/>
      <c r="I63" s="203"/>
      <c r="J63" s="203"/>
    </row>
    <row r="64" spans="1:25" ht="44.45" customHeight="1" x14ac:dyDescent="0.25">
      <c r="A64" s="39" t="s">
        <v>103</v>
      </c>
      <c r="B64" s="59">
        <v>20</v>
      </c>
      <c r="C64" s="204"/>
      <c r="D64" s="205"/>
      <c r="E64" s="205"/>
      <c r="F64" s="205"/>
      <c r="G64" s="205"/>
      <c r="H64" s="205"/>
      <c r="I64" s="205"/>
      <c r="J64" s="205"/>
    </row>
    <row r="65" spans="1:17" ht="44.45" customHeight="1" x14ac:dyDescent="0.25">
      <c r="A65" s="38" t="s">
        <v>82</v>
      </c>
      <c r="B65" s="60">
        <v>5</v>
      </c>
      <c r="C65" s="17">
        <v>7</v>
      </c>
      <c r="D65" s="17">
        <v>7</v>
      </c>
      <c r="E65" s="17">
        <v>7</v>
      </c>
      <c r="F65" s="17">
        <v>7</v>
      </c>
      <c r="G65" s="17">
        <v>7</v>
      </c>
      <c r="H65" s="17">
        <v>7</v>
      </c>
      <c r="I65" s="17">
        <v>7</v>
      </c>
      <c r="J65" s="17">
        <v>7</v>
      </c>
    </row>
    <row r="66" spans="1:17" ht="44.45" customHeight="1" x14ac:dyDescent="0.25">
      <c r="A66" s="39" t="s">
        <v>83</v>
      </c>
      <c r="B66" s="59">
        <v>3</v>
      </c>
      <c r="C66" s="16">
        <v>5</v>
      </c>
      <c r="D66" s="16">
        <v>6</v>
      </c>
      <c r="E66" s="16">
        <v>6</v>
      </c>
      <c r="F66" s="16">
        <v>6</v>
      </c>
      <c r="G66" s="16">
        <v>6</v>
      </c>
      <c r="H66" s="16">
        <v>6</v>
      </c>
      <c r="I66" s="16">
        <v>6</v>
      </c>
      <c r="J66" s="16">
        <v>5</v>
      </c>
    </row>
    <row r="67" spans="1:17" ht="44.45" customHeight="1" x14ac:dyDescent="0.25">
      <c r="A67" s="38" t="s">
        <v>84</v>
      </c>
      <c r="B67" s="198" t="s">
        <v>85</v>
      </c>
      <c r="C67" s="199"/>
      <c r="D67" s="199"/>
      <c r="E67" s="199"/>
      <c r="F67" s="199"/>
      <c r="G67" s="199"/>
      <c r="H67" s="199"/>
      <c r="I67" s="199"/>
      <c r="J67" s="199"/>
    </row>
    <row r="68" spans="1:17" ht="44.45" customHeight="1" x14ac:dyDescent="0.25">
      <c r="A68" s="39" t="s">
        <v>86</v>
      </c>
      <c r="B68" s="200" t="s">
        <v>85</v>
      </c>
      <c r="C68" s="201"/>
      <c r="D68" s="62">
        <v>4</v>
      </c>
      <c r="E68" s="63">
        <v>4</v>
      </c>
      <c r="F68" s="64">
        <v>4</v>
      </c>
      <c r="G68" s="62">
        <v>4</v>
      </c>
      <c r="H68" s="64">
        <v>4</v>
      </c>
      <c r="I68" s="62">
        <v>4</v>
      </c>
      <c r="J68" s="63" t="s">
        <v>85</v>
      </c>
    </row>
    <row r="69" spans="1:17" ht="44.45" customHeight="1" x14ac:dyDescent="0.25">
      <c r="A69" s="38" t="s">
        <v>87</v>
      </c>
      <c r="B69" s="60">
        <v>3</v>
      </c>
      <c r="C69" s="17">
        <v>4</v>
      </c>
      <c r="D69" s="17">
        <v>4</v>
      </c>
      <c r="E69" s="17">
        <v>4</v>
      </c>
      <c r="F69" s="17">
        <v>4</v>
      </c>
      <c r="G69" s="17">
        <v>4</v>
      </c>
      <c r="H69" s="17">
        <v>4</v>
      </c>
      <c r="I69" s="17">
        <v>4</v>
      </c>
      <c r="J69" s="17">
        <v>3</v>
      </c>
    </row>
    <row r="70" spans="1:17" ht="44.45" customHeight="1" x14ac:dyDescent="0.25">
      <c r="A70" s="39" t="s">
        <v>88</v>
      </c>
      <c r="B70" s="59">
        <v>5</v>
      </c>
      <c r="C70" s="16">
        <v>5</v>
      </c>
      <c r="D70" s="16">
        <v>5</v>
      </c>
      <c r="E70" s="16">
        <v>5</v>
      </c>
      <c r="F70" s="16">
        <v>5</v>
      </c>
      <c r="G70" s="16">
        <v>5</v>
      </c>
      <c r="H70" s="16">
        <v>5</v>
      </c>
      <c r="I70" s="16">
        <v>5</v>
      </c>
      <c r="J70" s="16">
        <v>5</v>
      </c>
    </row>
    <row r="71" spans="1:17" ht="44.45" customHeight="1" x14ac:dyDescent="0.25">
      <c r="A71" s="38" t="s">
        <v>89</v>
      </c>
      <c r="B71" s="60">
        <v>5</v>
      </c>
      <c r="C71" s="17">
        <v>5</v>
      </c>
      <c r="D71" s="17">
        <v>5</v>
      </c>
      <c r="E71" s="17">
        <v>5</v>
      </c>
      <c r="F71" s="17">
        <v>5</v>
      </c>
      <c r="G71" s="17">
        <v>5</v>
      </c>
      <c r="H71" s="17">
        <v>5</v>
      </c>
      <c r="I71" s="17">
        <v>5</v>
      </c>
      <c r="J71" s="17">
        <v>5</v>
      </c>
    </row>
    <row r="72" spans="1:17" ht="44.45" customHeight="1" x14ac:dyDescent="0.25">
      <c r="A72" s="39" t="s">
        <v>94</v>
      </c>
      <c r="B72" s="59">
        <v>5</v>
      </c>
      <c r="C72" s="16">
        <v>5</v>
      </c>
      <c r="D72" s="16">
        <v>5</v>
      </c>
      <c r="E72" s="16">
        <v>5</v>
      </c>
      <c r="F72" s="16">
        <v>5</v>
      </c>
      <c r="G72" s="16">
        <v>5</v>
      </c>
      <c r="H72" s="16">
        <v>5</v>
      </c>
      <c r="I72" s="16">
        <v>5</v>
      </c>
      <c r="J72" s="16">
        <v>5</v>
      </c>
    </row>
    <row r="73" spans="1:17" ht="44.45" customHeight="1" x14ac:dyDescent="0.25">
      <c r="A73" s="38" t="s">
        <v>91</v>
      </c>
      <c r="B73" s="60">
        <v>30</v>
      </c>
      <c r="C73" s="17">
        <v>40</v>
      </c>
      <c r="D73" s="17">
        <v>50</v>
      </c>
      <c r="E73" s="17">
        <v>50</v>
      </c>
      <c r="F73" s="17">
        <v>50</v>
      </c>
      <c r="G73" s="17">
        <v>50</v>
      </c>
      <c r="H73" s="17">
        <v>50</v>
      </c>
      <c r="I73" s="17">
        <v>50</v>
      </c>
      <c r="J73" s="17">
        <v>40</v>
      </c>
    </row>
    <row r="74" spans="1:17" ht="29.45" customHeight="1" x14ac:dyDescent="0.25">
      <c r="A74" s="61" t="s">
        <v>92</v>
      </c>
      <c r="Q74" s="1"/>
    </row>
    <row r="75" spans="1:17" ht="28.5" x14ac:dyDescent="0.25">
      <c r="A75" s="61" t="s">
        <v>93</v>
      </c>
      <c r="Q75" s="1"/>
    </row>
    <row r="76" spans="1:17" ht="15" x14ac:dyDescent="0.25">
      <c r="Q76" s="1"/>
    </row>
    <row r="77" spans="1:17" s="1" customFormat="1" ht="111" customHeight="1" x14ac:dyDescent="0.35">
      <c r="A77" s="154" t="s">
        <v>20</v>
      </c>
      <c r="B77" s="154"/>
      <c r="C77" s="15"/>
      <c r="D77" s="15"/>
      <c r="E77" s="15"/>
      <c r="F77" s="15"/>
      <c r="G77" s="15"/>
      <c r="H77" s="15"/>
      <c r="I77" s="15"/>
      <c r="J77" s="15"/>
      <c r="K77" s="7"/>
      <c r="N77" s="4"/>
      <c r="O77" s="4"/>
    </row>
    <row r="78" spans="1:17" s="1" customFormat="1" ht="15.6" customHeight="1" x14ac:dyDescent="0.35">
      <c r="A78" s="15"/>
      <c r="B78" s="15"/>
      <c r="C78" s="15"/>
      <c r="D78" s="15"/>
      <c r="E78" s="15"/>
      <c r="F78" s="15"/>
      <c r="G78" s="15"/>
      <c r="H78" s="15"/>
      <c r="I78" s="15"/>
      <c r="J78" s="15"/>
      <c r="K78" s="7"/>
      <c r="N78" s="4"/>
      <c r="O78" s="4"/>
    </row>
    <row r="79" spans="1:17" s="1" customFormat="1" ht="63.6" customHeight="1" x14ac:dyDescent="0.25">
      <c r="A79" s="212" t="s">
        <v>76</v>
      </c>
      <c r="B79" s="213"/>
      <c r="C79" s="176" t="s">
        <v>10</v>
      </c>
      <c r="D79" s="176"/>
      <c r="E79" s="176" t="s">
        <v>4</v>
      </c>
      <c r="F79" s="176"/>
      <c r="G79" s="176" t="s">
        <v>5</v>
      </c>
      <c r="H79" s="225"/>
      <c r="I79" s="65"/>
      <c r="J79" s="14"/>
      <c r="K79" s="8"/>
      <c r="N79" s="4"/>
      <c r="O79" s="4"/>
    </row>
    <row r="80" spans="1:17" s="1" customFormat="1" ht="118.35" customHeight="1" x14ac:dyDescent="0.25">
      <c r="A80" s="37" t="s">
        <v>16</v>
      </c>
      <c r="B80" s="44" t="s">
        <v>11</v>
      </c>
      <c r="C80" s="208" t="s">
        <v>9</v>
      </c>
      <c r="D80" s="209"/>
      <c r="E80" s="211" t="s">
        <v>17</v>
      </c>
      <c r="F80" s="206"/>
      <c r="G80" s="206">
        <v>7</v>
      </c>
      <c r="H80" s="207"/>
      <c r="I80" s="65"/>
      <c r="J80" s="14"/>
      <c r="K80" s="8"/>
      <c r="N80" s="4"/>
      <c r="O80" s="4"/>
    </row>
    <row r="81" spans="1:19" s="1" customFormat="1" ht="253.7" customHeight="1" x14ac:dyDescent="0.25">
      <c r="A81" s="102" t="s">
        <v>138</v>
      </c>
      <c r="B81" s="84">
        <v>-0.2</v>
      </c>
      <c r="C81" s="174" t="s">
        <v>67</v>
      </c>
      <c r="D81" s="175"/>
      <c r="E81" s="177" t="s">
        <v>126</v>
      </c>
      <c r="F81" s="177"/>
      <c r="G81" s="232">
        <v>4</v>
      </c>
      <c r="H81" s="232"/>
      <c r="I81" s="197"/>
      <c r="J81" s="14"/>
      <c r="K81" s="8"/>
    </row>
    <row r="82" spans="1:19" s="1" customFormat="1" ht="129.6" customHeight="1" x14ac:dyDescent="0.25">
      <c r="A82" s="103" t="s">
        <v>139</v>
      </c>
      <c r="B82" s="85">
        <v>-0.1</v>
      </c>
      <c r="C82" s="172" t="s">
        <v>67</v>
      </c>
      <c r="D82" s="173"/>
      <c r="E82" s="171" t="s">
        <v>70</v>
      </c>
      <c r="F82" s="171"/>
      <c r="G82" s="210">
        <v>4</v>
      </c>
      <c r="H82" s="210"/>
      <c r="I82" s="197"/>
      <c r="J82" s="14"/>
      <c r="K82" s="8"/>
    </row>
    <row r="86" spans="1:19" s="1" customFormat="1" ht="36" customHeight="1" x14ac:dyDescent="0.25">
      <c r="A86" s="154" t="s">
        <v>18</v>
      </c>
      <c r="B86" s="154"/>
      <c r="C86" s="14"/>
      <c r="D86" s="14"/>
      <c r="E86" s="8"/>
      <c r="F86" s="8"/>
      <c r="G86" s="8"/>
      <c r="H86" s="8"/>
      <c r="I86" s="8"/>
      <c r="J86" s="8"/>
      <c r="K86" s="8"/>
    </row>
    <row r="87" spans="1:19" s="1" customFormat="1" ht="13.35" customHeight="1" x14ac:dyDescent="0.35">
      <c r="A87" s="2"/>
      <c r="B87" s="2"/>
      <c r="C87" s="2"/>
      <c r="D87" s="14"/>
      <c r="E87" s="8"/>
      <c r="F87" s="8"/>
      <c r="G87" s="8"/>
      <c r="H87" s="8"/>
      <c r="I87" s="8"/>
      <c r="J87" s="8"/>
      <c r="K87" s="8"/>
    </row>
    <row r="88" spans="1:19" s="1" customFormat="1" ht="174.6" customHeight="1" x14ac:dyDescent="0.25">
      <c r="A88" s="108" t="s">
        <v>8</v>
      </c>
      <c r="B88" s="87" t="s">
        <v>122</v>
      </c>
      <c r="C88" s="24" t="s">
        <v>36</v>
      </c>
      <c r="D88" s="25" t="s">
        <v>37</v>
      </c>
      <c r="E88" s="26" t="s">
        <v>38</v>
      </c>
      <c r="F88" s="23" t="s">
        <v>39</v>
      </c>
      <c r="G88" s="23" t="s">
        <v>40</v>
      </c>
      <c r="H88" s="23" t="s">
        <v>41</v>
      </c>
      <c r="I88" s="25" t="s">
        <v>42</v>
      </c>
      <c r="J88" s="27" t="s">
        <v>43</v>
      </c>
      <c r="K88" s="27" t="s">
        <v>44</v>
      </c>
      <c r="L88" s="27" t="s">
        <v>45</v>
      </c>
      <c r="M88" s="27" t="s">
        <v>46</v>
      </c>
      <c r="N88" s="27" t="s">
        <v>47</v>
      </c>
      <c r="O88" s="27" t="s">
        <v>48</v>
      </c>
      <c r="P88" s="27" t="s">
        <v>49</v>
      </c>
      <c r="Q88" s="27" t="s">
        <v>50</v>
      </c>
      <c r="R88" s="27" t="s">
        <v>51</v>
      </c>
      <c r="S88" s="27" t="s">
        <v>132</v>
      </c>
    </row>
    <row r="89" spans="1:19" s="1" customFormat="1" ht="36.6" customHeight="1" x14ac:dyDescent="0.25">
      <c r="A89" s="66" t="s">
        <v>95</v>
      </c>
      <c r="B89" s="107">
        <v>4</v>
      </c>
      <c r="C89" s="107">
        <v>4</v>
      </c>
      <c r="D89" s="107">
        <v>4</v>
      </c>
      <c r="E89" s="107">
        <v>4</v>
      </c>
      <c r="F89" s="107">
        <v>4</v>
      </c>
      <c r="G89" s="107">
        <v>4</v>
      </c>
      <c r="H89" s="107">
        <v>4</v>
      </c>
      <c r="I89" s="107">
        <v>4</v>
      </c>
      <c r="J89" s="107">
        <v>4</v>
      </c>
      <c r="K89" s="107">
        <v>4</v>
      </c>
      <c r="L89" s="107">
        <v>4</v>
      </c>
      <c r="M89" s="107">
        <v>4</v>
      </c>
      <c r="N89" s="107">
        <v>4</v>
      </c>
      <c r="O89" s="107">
        <v>4</v>
      </c>
      <c r="P89" s="107">
        <v>4</v>
      </c>
      <c r="Q89" s="107">
        <v>4</v>
      </c>
      <c r="R89" s="107">
        <v>4</v>
      </c>
      <c r="S89" s="107">
        <v>4</v>
      </c>
    </row>
    <row r="90" spans="1:19" s="1" customFormat="1" ht="36.6" customHeight="1" x14ac:dyDescent="0.25">
      <c r="A90" s="46" t="s">
        <v>90</v>
      </c>
      <c r="B90" s="71">
        <v>5</v>
      </c>
      <c r="C90" s="71">
        <v>5</v>
      </c>
      <c r="D90" s="71">
        <v>5</v>
      </c>
      <c r="E90" s="71">
        <v>5</v>
      </c>
      <c r="F90" s="71">
        <v>5</v>
      </c>
      <c r="G90" s="71">
        <v>5</v>
      </c>
      <c r="H90" s="71">
        <v>5</v>
      </c>
      <c r="I90" s="71">
        <v>5</v>
      </c>
      <c r="J90" s="71">
        <v>5</v>
      </c>
      <c r="K90" s="71">
        <v>5</v>
      </c>
      <c r="L90" s="71">
        <v>8</v>
      </c>
      <c r="M90" s="71">
        <v>8</v>
      </c>
      <c r="N90" s="71">
        <v>8</v>
      </c>
      <c r="O90" s="71">
        <v>10</v>
      </c>
      <c r="P90" s="71">
        <v>10</v>
      </c>
      <c r="Q90" s="71">
        <v>7</v>
      </c>
      <c r="R90" s="71">
        <v>5</v>
      </c>
      <c r="S90" s="71">
        <v>5</v>
      </c>
    </row>
    <row r="91" spans="1:19" s="1" customFormat="1" ht="36.6" customHeight="1" x14ac:dyDescent="0.25">
      <c r="A91" s="45" t="s">
        <v>89</v>
      </c>
      <c r="B91" s="107">
        <v>5</v>
      </c>
      <c r="C91" s="107">
        <v>5</v>
      </c>
      <c r="D91" s="107">
        <v>5</v>
      </c>
      <c r="E91" s="107">
        <v>5</v>
      </c>
      <c r="F91" s="107">
        <v>5</v>
      </c>
      <c r="G91" s="107">
        <v>5</v>
      </c>
      <c r="H91" s="107">
        <v>5</v>
      </c>
      <c r="I91" s="107">
        <v>5</v>
      </c>
      <c r="J91" s="107">
        <v>5</v>
      </c>
      <c r="K91" s="107">
        <v>5</v>
      </c>
      <c r="L91" s="107">
        <v>5</v>
      </c>
      <c r="M91" s="107">
        <v>5</v>
      </c>
      <c r="N91" s="107">
        <v>5</v>
      </c>
      <c r="O91" s="107">
        <v>5</v>
      </c>
      <c r="P91" s="107">
        <v>5</v>
      </c>
      <c r="Q91" s="107">
        <v>5</v>
      </c>
      <c r="R91" s="107">
        <v>5</v>
      </c>
      <c r="S91" s="107">
        <v>5</v>
      </c>
    </row>
    <row r="92" spans="1:19" s="1" customFormat="1" ht="36.6" customHeight="1" x14ac:dyDescent="0.25">
      <c r="A92" s="46" t="s">
        <v>96</v>
      </c>
      <c r="B92" s="71">
        <v>15</v>
      </c>
      <c r="C92" s="71">
        <v>15</v>
      </c>
      <c r="D92" s="71">
        <v>15</v>
      </c>
      <c r="E92" s="71">
        <v>15</v>
      </c>
      <c r="F92" s="71">
        <v>15</v>
      </c>
      <c r="G92" s="71">
        <v>15</v>
      </c>
      <c r="H92" s="71">
        <v>15</v>
      </c>
      <c r="I92" s="71">
        <v>15</v>
      </c>
      <c r="J92" s="71">
        <v>15</v>
      </c>
      <c r="K92" s="71">
        <v>15</v>
      </c>
      <c r="L92" s="71">
        <v>25</v>
      </c>
      <c r="M92" s="71">
        <v>25</v>
      </c>
      <c r="N92" s="71">
        <v>25</v>
      </c>
      <c r="O92" s="71">
        <v>30</v>
      </c>
      <c r="P92" s="71">
        <v>30</v>
      </c>
      <c r="Q92" s="71">
        <v>20</v>
      </c>
      <c r="R92" s="71">
        <v>15</v>
      </c>
      <c r="S92" s="71">
        <v>15</v>
      </c>
    </row>
    <row r="93" spans="1:19" s="1" customFormat="1" ht="36.6" customHeight="1" x14ac:dyDescent="0.25">
      <c r="A93" s="45" t="s">
        <v>97</v>
      </c>
      <c r="B93" s="219">
        <v>200</v>
      </c>
      <c r="C93" s="220"/>
      <c r="D93" s="220"/>
      <c r="E93" s="220"/>
      <c r="F93" s="220"/>
      <c r="G93" s="220"/>
      <c r="H93" s="220"/>
      <c r="I93" s="220"/>
      <c r="J93" s="220"/>
      <c r="K93" s="220"/>
      <c r="L93" s="220"/>
      <c r="M93" s="220"/>
      <c r="N93" s="220"/>
      <c r="O93" s="220"/>
      <c r="P93" s="220"/>
      <c r="Q93" s="220"/>
      <c r="R93" s="220"/>
      <c r="S93" s="220"/>
    </row>
    <row r="94" spans="1:19" s="1" customFormat="1" ht="36.6" customHeight="1" x14ac:dyDescent="0.25">
      <c r="A94" s="46" t="s">
        <v>98</v>
      </c>
      <c r="B94" s="221">
        <v>70</v>
      </c>
      <c r="C94" s="222"/>
      <c r="D94" s="222"/>
      <c r="E94" s="222"/>
      <c r="F94" s="222"/>
      <c r="G94" s="222"/>
      <c r="H94" s="222"/>
      <c r="I94" s="222"/>
      <c r="J94" s="222"/>
      <c r="K94" s="222"/>
      <c r="L94" s="222"/>
      <c r="M94" s="222"/>
      <c r="N94" s="222"/>
      <c r="O94" s="222"/>
      <c r="P94" s="222"/>
      <c r="Q94" s="222"/>
      <c r="R94" s="222"/>
      <c r="S94" s="222"/>
    </row>
    <row r="95" spans="1:19" s="1" customFormat="1" ht="36.6" customHeight="1" x14ac:dyDescent="0.25">
      <c r="A95" s="45" t="s">
        <v>99</v>
      </c>
      <c r="B95" s="219">
        <v>20</v>
      </c>
      <c r="C95" s="220"/>
      <c r="D95" s="220"/>
      <c r="E95" s="220"/>
      <c r="F95" s="220"/>
      <c r="G95" s="220"/>
      <c r="H95" s="220"/>
      <c r="I95" s="220"/>
      <c r="J95" s="220"/>
      <c r="K95" s="220"/>
      <c r="L95" s="220"/>
      <c r="M95" s="220"/>
      <c r="N95" s="220"/>
      <c r="O95" s="220"/>
      <c r="P95" s="220"/>
      <c r="Q95" s="220"/>
      <c r="R95" s="220"/>
      <c r="S95" s="220"/>
    </row>
    <row r="96" spans="1:19" s="1" customFormat="1" ht="36.6" customHeight="1" x14ac:dyDescent="0.25">
      <c r="A96" s="46" t="s">
        <v>100</v>
      </c>
      <c r="B96" s="195" t="s">
        <v>101</v>
      </c>
      <c r="C96" s="196"/>
      <c r="D96" s="196"/>
      <c r="E96" s="196"/>
      <c r="F96" s="196"/>
      <c r="G96" s="196"/>
      <c r="H96" s="196"/>
      <c r="I96" s="196"/>
      <c r="J96" s="196"/>
      <c r="K96" s="196"/>
      <c r="L96" s="196"/>
      <c r="M96" s="196"/>
      <c r="N96" s="196"/>
      <c r="O96" s="196"/>
      <c r="P96" s="196"/>
      <c r="Q96" s="196"/>
      <c r="R96" s="196"/>
      <c r="S96" s="196"/>
    </row>
    <row r="97" spans="1:19" ht="36.6" customHeight="1" x14ac:dyDescent="0.25">
      <c r="A97" s="45" t="s">
        <v>106</v>
      </c>
      <c r="B97" s="214" t="s">
        <v>107</v>
      </c>
      <c r="C97" s="215"/>
      <c r="D97" s="215"/>
      <c r="E97" s="215"/>
      <c r="F97" s="215"/>
      <c r="G97" s="215"/>
      <c r="H97" s="215"/>
      <c r="I97" s="215"/>
      <c r="J97" s="215"/>
      <c r="K97" s="215"/>
      <c r="L97" s="215"/>
      <c r="M97" s="215"/>
      <c r="N97" s="215"/>
      <c r="O97" s="215"/>
      <c r="P97" s="215"/>
      <c r="Q97" s="215"/>
      <c r="R97" s="215"/>
      <c r="S97" s="215"/>
    </row>
  </sheetData>
  <mergeCells count="77">
    <mergeCell ref="B94:S94"/>
    <mergeCell ref="B95:S95"/>
    <mergeCell ref="B96:S96"/>
    <mergeCell ref="B97:S97"/>
    <mergeCell ref="I81:I82"/>
    <mergeCell ref="C82:D82"/>
    <mergeCell ref="E82:F82"/>
    <mergeCell ref="G82:H82"/>
    <mergeCell ref="A86:B86"/>
    <mergeCell ref="B93:S93"/>
    <mergeCell ref="C80:D80"/>
    <mergeCell ref="E80:F80"/>
    <mergeCell ref="G80:H80"/>
    <mergeCell ref="C81:D81"/>
    <mergeCell ref="E81:F81"/>
    <mergeCell ref="G81:H81"/>
    <mergeCell ref="G79:H79"/>
    <mergeCell ref="A54:E54"/>
    <mergeCell ref="B57:C57"/>
    <mergeCell ref="D57:J57"/>
    <mergeCell ref="L61:P61"/>
    <mergeCell ref="C63:J64"/>
    <mergeCell ref="B67:J67"/>
    <mergeCell ref="B68:C68"/>
    <mergeCell ref="A77:B77"/>
    <mergeCell ref="A79:B79"/>
    <mergeCell ref="C79:D79"/>
    <mergeCell ref="E79:F79"/>
    <mergeCell ref="C50:D50"/>
    <mergeCell ref="G50:L50"/>
    <mergeCell ref="M50:N50"/>
    <mergeCell ref="O50:Y50"/>
    <mergeCell ref="C51:D51"/>
    <mergeCell ref="G51:L51"/>
    <mergeCell ref="M51:N51"/>
    <mergeCell ref="O51:Y51"/>
    <mergeCell ref="C48:D48"/>
    <mergeCell ref="E48:F48"/>
    <mergeCell ref="G48:L48"/>
    <mergeCell ref="M48:N48"/>
    <mergeCell ref="O48:Y48"/>
    <mergeCell ref="C49:D49"/>
    <mergeCell ref="E49:F49"/>
    <mergeCell ref="G49:L49"/>
    <mergeCell ref="M49:N49"/>
    <mergeCell ref="O49:Y49"/>
    <mergeCell ref="C46:D46"/>
    <mergeCell ref="E46:F46"/>
    <mergeCell ref="G46:L46"/>
    <mergeCell ref="O46:Y46"/>
    <mergeCell ref="C47:D47"/>
    <mergeCell ref="E47:F47"/>
    <mergeCell ref="G47:L47"/>
    <mergeCell ref="M47:N47"/>
    <mergeCell ref="O47:Y47"/>
    <mergeCell ref="M46:N46"/>
    <mergeCell ref="A31:E31"/>
    <mergeCell ref="J34:M34"/>
    <mergeCell ref="N34:O34"/>
    <mergeCell ref="B35:I35"/>
    <mergeCell ref="A44:B44"/>
    <mergeCell ref="M10:O10"/>
    <mergeCell ref="P10:S10"/>
    <mergeCell ref="J22:M22"/>
    <mergeCell ref="N22:O22"/>
    <mergeCell ref="B23:I23"/>
    <mergeCell ref="L6:L8"/>
    <mergeCell ref="F7:F8"/>
    <mergeCell ref="H7:H8"/>
    <mergeCell ref="A19:E19"/>
    <mergeCell ref="A2:E2"/>
    <mergeCell ref="A4:E4"/>
    <mergeCell ref="A5:E5"/>
    <mergeCell ref="J6:J8"/>
    <mergeCell ref="B9:B10"/>
    <mergeCell ref="C10:E10"/>
    <mergeCell ref="H10:L10"/>
  </mergeCells>
  <pageMargins left="0.7" right="0.7" top="0.75" bottom="0.75" header="0.3" footer="0.3"/>
  <pageSetup paperSize="9" scale="14"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2ED6CB-15CE-4C1E-BFC4-3C746B8C939D}">
  <sheetPr>
    <tabColor theme="0" tint="-4.9989318521683403E-2"/>
  </sheetPr>
  <dimension ref="A1:Y99"/>
  <sheetViews>
    <sheetView showGridLines="0" topLeftCell="A44" zoomScale="40" zoomScaleNormal="40" workbookViewId="0">
      <selection activeCell="V16" sqref="V16"/>
    </sheetView>
  </sheetViews>
  <sheetFormatPr baseColWidth="10" defaultColWidth="8.85546875" defaultRowHeight="12.75" x14ac:dyDescent="0.25"/>
  <cols>
    <col min="1" max="1" width="124.140625" style="4" customWidth="1"/>
    <col min="2" max="2" width="17.42578125" style="4" customWidth="1"/>
    <col min="3" max="3" width="18.42578125" style="4" customWidth="1"/>
    <col min="4" max="4" width="17.85546875" style="4" customWidth="1"/>
    <col min="5" max="27" width="15" style="4" customWidth="1"/>
    <col min="28" max="28" width="18.140625" style="4" customWidth="1"/>
    <col min="29" max="29" width="15.140625" style="4" customWidth="1"/>
    <col min="30" max="230" width="5.5703125" style="4" customWidth="1"/>
    <col min="231" max="16384" width="8.85546875" style="4"/>
  </cols>
  <sheetData>
    <row r="1" spans="1:20" ht="22.7" customHeight="1" x14ac:dyDescent="0.25">
      <c r="A1" s="3"/>
      <c r="B1" s="3"/>
      <c r="C1" s="3"/>
      <c r="D1" s="3"/>
      <c r="E1" s="3"/>
      <c r="F1" s="3"/>
      <c r="G1" s="3"/>
      <c r="H1" s="3"/>
      <c r="I1" s="3"/>
      <c r="J1" s="3"/>
      <c r="K1" s="3"/>
      <c r="L1" s="3"/>
      <c r="M1" s="3"/>
      <c r="N1" s="3"/>
      <c r="O1" s="3"/>
      <c r="P1" s="3"/>
      <c r="Q1" s="3"/>
      <c r="R1" s="3"/>
    </row>
    <row r="2" spans="1:20" ht="88.7" customHeight="1" x14ac:dyDescent="0.25">
      <c r="A2" s="163" t="s">
        <v>143</v>
      </c>
      <c r="B2" s="164"/>
      <c r="C2" s="164"/>
      <c r="D2" s="164"/>
      <c r="E2" s="164"/>
      <c r="F2" s="3"/>
      <c r="G2" s="3"/>
      <c r="H2" s="3"/>
      <c r="I2" s="3"/>
      <c r="J2" s="3"/>
      <c r="K2" s="3"/>
      <c r="L2" s="3"/>
      <c r="M2" s="3"/>
      <c r="N2" s="3"/>
      <c r="O2" s="3"/>
      <c r="P2" s="3"/>
      <c r="Q2" s="3"/>
      <c r="R2" s="3"/>
    </row>
    <row r="3" spans="1:20" ht="88.7" customHeight="1" x14ac:dyDescent="0.25">
      <c r="A3" s="3"/>
      <c r="B3" s="3"/>
      <c r="C3" s="3"/>
      <c r="D3" s="3"/>
      <c r="E3" s="3"/>
      <c r="F3" s="3"/>
      <c r="G3" s="3"/>
      <c r="H3" s="3"/>
      <c r="I3" s="3"/>
      <c r="J3" s="3"/>
      <c r="K3" s="3"/>
      <c r="L3" s="3"/>
      <c r="M3" s="3"/>
      <c r="N3" s="3"/>
      <c r="O3" s="3"/>
      <c r="P3" s="3"/>
      <c r="Q3" s="3"/>
      <c r="R3" s="3"/>
    </row>
    <row r="4" spans="1:20" ht="168" customHeight="1" x14ac:dyDescent="0.25">
      <c r="A4" s="165" t="s">
        <v>104</v>
      </c>
      <c r="B4" s="165"/>
      <c r="C4" s="165"/>
      <c r="D4" s="165"/>
      <c r="E4" s="165"/>
      <c r="P4" s="3"/>
    </row>
    <row r="5" spans="1:20" ht="79.349999999999994" customHeight="1" x14ac:dyDescent="0.25">
      <c r="A5" s="154" t="s">
        <v>22</v>
      </c>
      <c r="B5" s="154"/>
      <c r="C5" s="154"/>
      <c r="D5" s="154"/>
      <c r="E5" s="154"/>
      <c r="F5" s="3"/>
      <c r="G5" s="3"/>
    </row>
    <row r="6" spans="1:20" ht="21.6" customHeight="1" x14ac:dyDescent="0.25">
      <c r="D6" s="54"/>
      <c r="J6" s="192"/>
      <c r="L6" s="192"/>
    </row>
    <row r="7" spans="1:20" ht="41.45" customHeight="1" x14ac:dyDescent="0.25">
      <c r="F7" s="166" t="s">
        <v>64</v>
      </c>
      <c r="H7" s="166" t="s">
        <v>65</v>
      </c>
      <c r="J7" s="192"/>
      <c r="L7" s="192"/>
    </row>
    <row r="8" spans="1:20" ht="34.35" customHeight="1" x14ac:dyDescent="0.25">
      <c r="C8" s="72" t="s">
        <v>78</v>
      </c>
      <c r="F8" s="167"/>
      <c r="H8" s="167"/>
      <c r="J8" s="193"/>
      <c r="L8" s="193"/>
    </row>
    <row r="9" spans="1:20" ht="151.69999999999999" customHeight="1" x14ac:dyDescent="0.25">
      <c r="A9" s="22" t="s">
        <v>14</v>
      </c>
      <c r="B9" s="148" t="s">
        <v>66</v>
      </c>
      <c r="C9" s="68" t="s">
        <v>105</v>
      </c>
      <c r="D9" s="24" t="s">
        <v>36</v>
      </c>
      <c r="E9" s="25" t="s">
        <v>37</v>
      </c>
      <c r="F9" s="26" t="s">
        <v>38</v>
      </c>
      <c r="G9" s="23" t="s">
        <v>39</v>
      </c>
      <c r="H9" s="23" t="s">
        <v>40</v>
      </c>
      <c r="I9" s="23" t="s">
        <v>41</v>
      </c>
      <c r="J9" s="25" t="s">
        <v>42</v>
      </c>
      <c r="K9" s="27" t="s">
        <v>43</v>
      </c>
      <c r="L9" s="27" t="s">
        <v>44</v>
      </c>
      <c r="M9" s="27" t="s">
        <v>45</v>
      </c>
      <c r="N9" s="27" t="s">
        <v>46</v>
      </c>
      <c r="O9" s="27" t="s">
        <v>47</v>
      </c>
      <c r="P9" s="27" t="s">
        <v>48</v>
      </c>
      <c r="Q9" s="27" t="s">
        <v>49</v>
      </c>
      <c r="R9" s="27" t="s">
        <v>50</v>
      </c>
      <c r="S9" s="27" t="s">
        <v>51</v>
      </c>
      <c r="T9" s="105" t="s">
        <v>146</v>
      </c>
    </row>
    <row r="10" spans="1:20" ht="219.6" customHeight="1" x14ac:dyDescent="0.25">
      <c r="A10" s="22" t="s">
        <v>23</v>
      </c>
      <c r="B10" s="149"/>
      <c r="C10" s="145" t="s">
        <v>63</v>
      </c>
      <c r="D10" s="145"/>
      <c r="E10" s="145"/>
      <c r="F10" s="48" t="s">
        <v>69</v>
      </c>
      <c r="G10" s="48" t="s">
        <v>72</v>
      </c>
      <c r="H10" s="145" t="s">
        <v>63</v>
      </c>
      <c r="I10" s="145"/>
      <c r="J10" s="145"/>
      <c r="K10" s="145"/>
      <c r="L10" s="145"/>
      <c r="M10" s="191" t="s">
        <v>108</v>
      </c>
      <c r="N10" s="191"/>
      <c r="O10" s="191"/>
      <c r="P10" s="145" t="s">
        <v>109</v>
      </c>
      <c r="Q10" s="145"/>
      <c r="R10" s="145"/>
      <c r="S10" s="190"/>
      <c r="T10" s="88" t="s">
        <v>33</v>
      </c>
    </row>
    <row r="11" spans="1:20" ht="35.450000000000003" customHeight="1" x14ac:dyDescent="0.25">
      <c r="A11" s="42" t="s">
        <v>110</v>
      </c>
      <c r="B11" s="55">
        <v>3</v>
      </c>
      <c r="C11" s="30">
        <v>57.6</v>
      </c>
      <c r="D11" s="30">
        <v>57.6</v>
      </c>
      <c r="E11" s="30">
        <v>57.6</v>
      </c>
      <c r="F11" s="30">
        <v>57.6</v>
      </c>
      <c r="G11" s="28">
        <v>60</v>
      </c>
      <c r="H11" s="28">
        <v>60</v>
      </c>
      <c r="I11" s="28">
        <v>60</v>
      </c>
      <c r="J11" s="28">
        <v>60</v>
      </c>
      <c r="K11" s="28">
        <v>60</v>
      </c>
      <c r="L11" s="29">
        <v>86.4</v>
      </c>
      <c r="M11" s="29">
        <v>110</v>
      </c>
      <c r="N11" s="29">
        <v>110</v>
      </c>
      <c r="O11" s="29">
        <v>117</v>
      </c>
      <c r="P11" s="29">
        <v>117</v>
      </c>
      <c r="Q11" s="106">
        <v>123</v>
      </c>
      <c r="R11" s="106">
        <v>104</v>
      </c>
      <c r="S11" s="29">
        <v>58.5</v>
      </c>
      <c r="T11" s="29">
        <v>57</v>
      </c>
    </row>
    <row r="12" spans="1:20" ht="35.450000000000003" customHeight="1" x14ac:dyDescent="0.25">
      <c r="A12" s="43" t="s">
        <v>111</v>
      </c>
      <c r="B12" s="47">
        <v>4</v>
      </c>
      <c r="C12" s="20">
        <v>60.300000000000004</v>
      </c>
      <c r="D12" s="20">
        <v>60.300000000000004</v>
      </c>
      <c r="E12" s="20">
        <v>60.300000000000004</v>
      </c>
      <c r="F12" s="20">
        <v>60.300000000000004</v>
      </c>
      <c r="G12" s="18">
        <v>62.1</v>
      </c>
      <c r="H12" s="18">
        <v>62.1</v>
      </c>
      <c r="I12" s="18">
        <v>62.1</v>
      </c>
      <c r="J12" s="18">
        <v>62.1</v>
      </c>
      <c r="K12" s="18">
        <v>62.1</v>
      </c>
      <c r="L12" s="19">
        <v>89.100000000000009</v>
      </c>
      <c r="M12" s="19">
        <v>113</v>
      </c>
      <c r="N12" s="19">
        <v>113</v>
      </c>
      <c r="O12" s="19">
        <v>116</v>
      </c>
      <c r="P12" s="101">
        <v>127</v>
      </c>
      <c r="Q12" s="19">
        <v>121</v>
      </c>
      <c r="R12" s="19">
        <v>107.1</v>
      </c>
      <c r="S12" s="19">
        <v>65</v>
      </c>
      <c r="T12" s="19">
        <v>59</v>
      </c>
    </row>
    <row r="13" spans="1:20" ht="35.450000000000003" customHeight="1" x14ac:dyDescent="0.25">
      <c r="A13" s="73" t="s">
        <v>112</v>
      </c>
      <c r="B13" s="47">
        <v>10</v>
      </c>
      <c r="C13" s="56">
        <v>63</v>
      </c>
      <c r="D13" s="56">
        <v>63</v>
      </c>
      <c r="E13" s="56">
        <v>63</v>
      </c>
      <c r="F13" s="56">
        <v>63</v>
      </c>
      <c r="G13" s="28">
        <v>64.8</v>
      </c>
      <c r="H13" s="28">
        <v>64.8</v>
      </c>
      <c r="I13" s="28">
        <v>64.8</v>
      </c>
      <c r="J13" s="28">
        <v>64.8</v>
      </c>
      <c r="K13" s="28">
        <v>64.8</v>
      </c>
      <c r="L13" s="29">
        <v>90</v>
      </c>
      <c r="M13" s="29">
        <v>119</v>
      </c>
      <c r="N13" s="29">
        <v>119</v>
      </c>
      <c r="O13" s="29">
        <v>122</v>
      </c>
      <c r="P13" s="29">
        <v>132</v>
      </c>
      <c r="Q13" s="29">
        <v>132</v>
      </c>
      <c r="R13" s="29">
        <v>104</v>
      </c>
      <c r="S13" s="29">
        <v>64.8</v>
      </c>
      <c r="T13" s="29">
        <v>63</v>
      </c>
    </row>
    <row r="14" spans="1:20" ht="35.450000000000003" customHeight="1" x14ac:dyDescent="0.25">
      <c r="A14" s="43" t="s">
        <v>115</v>
      </c>
      <c r="B14" s="47">
        <v>3</v>
      </c>
      <c r="C14" s="20">
        <v>63</v>
      </c>
      <c r="D14" s="20">
        <v>63</v>
      </c>
      <c r="E14" s="20">
        <v>63</v>
      </c>
      <c r="F14" s="20">
        <v>63</v>
      </c>
      <c r="G14" s="18">
        <v>64.8</v>
      </c>
      <c r="H14" s="18">
        <v>64.8</v>
      </c>
      <c r="I14" s="18">
        <v>64.8</v>
      </c>
      <c r="J14" s="18">
        <v>64.8</v>
      </c>
      <c r="K14" s="18">
        <v>64.8</v>
      </c>
      <c r="L14" s="19">
        <v>90.9</v>
      </c>
      <c r="M14" s="19">
        <v>123</v>
      </c>
      <c r="N14" s="19">
        <v>123</v>
      </c>
      <c r="O14" s="19">
        <v>127</v>
      </c>
      <c r="P14" s="19">
        <v>132</v>
      </c>
      <c r="Q14" s="101">
        <v>139</v>
      </c>
      <c r="R14" s="19">
        <v>104</v>
      </c>
      <c r="S14" s="19">
        <v>70</v>
      </c>
      <c r="T14" s="19">
        <v>63</v>
      </c>
    </row>
    <row r="15" spans="1:20" ht="35.450000000000003" customHeight="1" x14ac:dyDescent="0.25">
      <c r="A15" s="42" t="s">
        <v>113</v>
      </c>
      <c r="B15" s="57">
        <v>4</v>
      </c>
      <c r="C15" s="30">
        <v>72</v>
      </c>
      <c r="D15" s="30">
        <v>72</v>
      </c>
      <c r="E15" s="30">
        <v>72</v>
      </c>
      <c r="F15" s="30">
        <v>72</v>
      </c>
      <c r="G15" s="28">
        <v>73.8</v>
      </c>
      <c r="H15" s="28">
        <v>73.8</v>
      </c>
      <c r="I15" s="28">
        <v>73.8</v>
      </c>
      <c r="J15" s="28">
        <v>73.8</v>
      </c>
      <c r="K15" s="28">
        <v>73.8</v>
      </c>
      <c r="L15" s="29">
        <v>99.9</v>
      </c>
      <c r="M15" s="29">
        <v>140</v>
      </c>
      <c r="N15" s="29">
        <v>140</v>
      </c>
      <c r="O15" s="106">
        <v>158</v>
      </c>
      <c r="P15" s="106">
        <v>163</v>
      </c>
      <c r="Q15" s="106">
        <v>163</v>
      </c>
      <c r="R15" s="106">
        <v>120</v>
      </c>
      <c r="S15" s="106">
        <v>78</v>
      </c>
      <c r="T15" s="29">
        <v>72</v>
      </c>
    </row>
    <row r="16" spans="1:20" ht="35.450000000000003" customHeight="1" x14ac:dyDescent="0.25">
      <c r="A16" s="43" t="s">
        <v>114</v>
      </c>
      <c r="B16" s="47">
        <v>1</v>
      </c>
      <c r="C16" s="20">
        <v>75.600000000000009</v>
      </c>
      <c r="D16" s="20">
        <v>75.600000000000009</v>
      </c>
      <c r="E16" s="20">
        <v>75.600000000000009</v>
      </c>
      <c r="F16" s="20">
        <v>75.600000000000009</v>
      </c>
      <c r="G16" s="18">
        <v>78.3</v>
      </c>
      <c r="H16" s="18">
        <v>78.3</v>
      </c>
      <c r="I16" s="18">
        <v>78.3</v>
      </c>
      <c r="J16" s="18">
        <v>78.3</v>
      </c>
      <c r="K16" s="18">
        <v>78.3</v>
      </c>
      <c r="L16" s="19">
        <v>110</v>
      </c>
      <c r="M16" s="19">
        <v>145</v>
      </c>
      <c r="N16" s="19">
        <v>145</v>
      </c>
      <c r="O16" s="19">
        <v>149</v>
      </c>
      <c r="P16" s="19">
        <v>152</v>
      </c>
      <c r="Q16" s="19">
        <v>152</v>
      </c>
      <c r="R16" s="19">
        <v>117</v>
      </c>
      <c r="S16" s="19">
        <v>78.3</v>
      </c>
      <c r="T16" s="19">
        <v>75.600000000000009</v>
      </c>
    </row>
    <row r="17" spans="1:20" ht="35.450000000000003" customHeight="1" x14ac:dyDescent="0.25">
      <c r="A17" s="117" t="s">
        <v>149</v>
      </c>
      <c r="B17" s="69"/>
      <c r="C17" s="69"/>
      <c r="D17" s="69"/>
      <c r="E17" s="69"/>
      <c r="F17" s="69"/>
      <c r="G17" s="69"/>
      <c r="H17" s="69"/>
      <c r="I17" s="69"/>
      <c r="J17" s="69"/>
      <c r="K17" s="69"/>
      <c r="L17" s="69"/>
      <c r="M17" s="69"/>
      <c r="N17" s="69"/>
      <c r="O17" s="69"/>
      <c r="P17" s="69"/>
      <c r="Q17" s="69"/>
      <c r="R17" s="69"/>
      <c r="S17" s="69"/>
      <c r="T17" s="69"/>
    </row>
    <row r="18" spans="1:20" ht="243.6" customHeight="1" x14ac:dyDescent="0.25">
      <c r="A18" s="118" t="s">
        <v>150</v>
      </c>
      <c r="B18" s="6"/>
      <c r="C18" s="6"/>
      <c r="D18" s="6"/>
      <c r="E18" s="6"/>
    </row>
    <row r="19" spans="1:20" ht="371.1" customHeight="1" x14ac:dyDescent="0.25">
      <c r="A19" s="118" t="s">
        <v>151</v>
      </c>
      <c r="B19" s="6"/>
      <c r="C19" s="6"/>
      <c r="D19" s="6"/>
      <c r="E19" s="6"/>
    </row>
    <row r="20" spans="1:20" ht="66" hidden="1" customHeight="1" x14ac:dyDescent="0.25">
      <c r="A20" s="154" t="s">
        <v>19</v>
      </c>
      <c r="B20" s="154"/>
      <c r="C20" s="154"/>
      <c r="D20" s="154"/>
      <c r="E20" s="154"/>
    </row>
    <row r="21" spans="1:20" ht="30" hidden="1" customHeight="1" x14ac:dyDescent="0.25"/>
    <row r="22" spans="1:20" ht="30" hidden="1" customHeight="1" x14ac:dyDescent="0.25">
      <c r="A22" s="40" t="s">
        <v>35</v>
      </c>
    </row>
    <row r="23" spans="1:20" ht="85.7" hidden="1" customHeight="1" x14ac:dyDescent="0.25">
      <c r="A23" s="21" t="s">
        <v>15</v>
      </c>
      <c r="B23" s="31" t="s">
        <v>79</v>
      </c>
      <c r="C23" s="31" t="s">
        <v>25</v>
      </c>
      <c r="D23" s="31" t="s">
        <v>26</v>
      </c>
      <c r="E23" s="31" t="s">
        <v>27</v>
      </c>
      <c r="F23" s="31" t="s">
        <v>28</v>
      </c>
      <c r="G23" s="31" t="s">
        <v>29</v>
      </c>
      <c r="H23" s="31" t="s">
        <v>30</v>
      </c>
      <c r="I23" s="31" t="s">
        <v>31</v>
      </c>
      <c r="J23" s="152" t="s">
        <v>71</v>
      </c>
      <c r="K23" s="153"/>
      <c r="L23" s="153"/>
      <c r="M23" s="153"/>
      <c r="N23" s="152" t="s">
        <v>24</v>
      </c>
      <c r="O23" s="153"/>
    </row>
    <row r="24" spans="1:20" ht="54" hidden="1" customHeight="1" x14ac:dyDescent="0.25">
      <c r="A24" s="21" t="s">
        <v>3</v>
      </c>
      <c r="B24" s="216" t="s">
        <v>34</v>
      </c>
      <c r="C24" s="217"/>
      <c r="D24" s="217"/>
      <c r="E24" s="217"/>
      <c r="F24" s="217"/>
      <c r="G24" s="217"/>
      <c r="H24" s="217"/>
      <c r="I24" s="218"/>
      <c r="J24" s="33" t="s">
        <v>0</v>
      </c>
      <c r="K24" s="33" t="s">
        <v>1</v>
      </c>
      <c r="L24" s="33" t="s">
        <v>2</v>
      </c>
      <c r="M24" s="33" t="s">
        <v>60</v>
      </c>
      <c r="N24" s="33" t="s">
        <v>0</v>
      </c>
      <c r="O24" s="33" t="s">
        <v>1</v>
      </c>
    </row>
    <row r="25" spans="1:20" ht="39.6" hidden="1" customHeight="1" x14ac:dyDescent="0.25">
      <c r="A25" s="42" t="str">
        <f t="shared" ref="A25:A30" si="0">A11</f>
        <v xml:space="preserve">Chalet Standard Trianon 20m²  (2ch - 4pers) + Terrasse couverte </v>
      </c>
      <c r="B25" s="12">
        <v>68</v>
      </c>
      <c r="C25" s="12">
        <v>68</v>
      </c>
      <c r="D25" s="12">
        <v>68</v>
      </c>
      <c r="E25" s="12">
        <v>68</v>
      </c>
      <c r="F25" s="13">
        <v>70</v>
      </c>
      <c r="G25" s="13">
        <v>70</v>
      </c>
      <c r="H25" s="13">
        <v>70</v>
      </c>
      <c r="I25" s="13">
        <v>68</v>
      </c>
      <c r="J25" s="82"/>
      <c r="K25" s="12">
        <v>72</v>
      </c>
      <c r="L25" s="12">
        <v>68</v>
      </c>
      <c r="M25" s="12">
        <v>68</v>
      </c>
      <c r="N25" s="12">
        <v>72</v>
      </c>
      <c r="O25" s="12">
        <v>68</v>
      </c>
    </row>
    <row r="26" spans="1:20" ht="39.6" hidden="1" customHeight="1" x14ac:dyDescent="0.25">
      <c r="A26" s="43" t="str">
        <f t="shared" si="0"/>
        <v xml:space="preserve">Chalet Standard Nemo 20m²  (2ch - 4pers) + Terrasse semi-couverte </v>
      </c>
      <c r="B26" s="10">
        <v>71</v>
      </c>
      <c r="C26" s="10">
        <v>71</v>
      </c>
      <c r="D26" s="10">
        <v>71</v>
      </c>
      <c r="E26" s="10">
        <v>71</v>
      </c>
      <c r="F26" s="11">
        <v>73</v>
      </c>
      <c r="G26" s="11">
        <v>73</v>
      </c>
      <c r="H26" s="11">
        <v>73</v>
      </c>
      <c r="I26" s="11">
        <v>71</v>
      </c>
      <c r="J26" s="82"/>
      <c r="K26" s="10">
        <v>75</v>
      </c>
      <c r="L26" s="10">
        <v>71</v>
      </c>
      <c r="M26" s="10">
        <v>71</v>
      </c>
      <c r="N26" s="10">
        <v>75</v>
      </c>
      <c r="O26" s="10">
        <v>71</v>
      </c>
    </row>
    <row r="27" spans="1:20" ht="39.6" hidden="1" customHeight="1" x14ac:dyDescent="0.25">
      <c r="A27" s="42" t="str">
        <f t="shared" si="0"/>
        <v>Chalet Morea Confort 25m2 (2ch - 5pers) + Terrasse couverte</v>
      </c>
      <c r="B27" s="12">
        <v>74</v>
      </c>
      <c r="C27" s="12">
        <v>74</v>
      </c>
      <c r="D27" s="12">
        <v>74</v>
      </c>
      <c r="E27" s="12">
        <v>74</v>
      </c>
      <c r="F27" s="13">
        <v>76</v>
      </c>
      <c r="G27" s="13">
        <v>76</v>
      </c>
      <c r="H27" s="13">
        <v>76</v>
      </c>
      <c r="I27" s="13">
        <v>74</v>
      </c>
      <c r="J27" s="82"/>
      <c r="K27" s="12">
        <v>77</v>
      </c>
      <c r="L27" s="12">
        <v>73</v>
      </c>
      <c r="M27" s="12">
        <v>73</v>
      </c>
      <c r="N27" s="12">
        <v>77</v>
      </c>
      <c r="O27" s="12">
        <v>73</v>
      </c>
    </row>
    <row r="28" spans="1:20" ht="39.6" hidden="1" customHeight="1" x14ac:dyDescent="0.25">
      <c r="A28" s="43" t="str">
        <f t="shared" si="0"/>
        <v>Chalet Vaia Confort 27m2 (2ch - 4pers) + Terrasse couverte</v>
      </c>
      <c r="B28" s="10">
        <v>74</v>
      </c>
      <c r="C28" s="10">
        <v>74</v>
      </c>
      <c r="D28" s="10">
        <v>74</v>
      </c>
      <c r="E28" s="10">
        <v>74</v>
      </c>
      <c r="F28" s="11">
        <v>76</v>
      </c>
      <c r="G28" s="11">
        <v>76</v>
      </c>
      <c r="H28" s="11">
        <v>76</v>
      </c>
      <c r="I28" s="11">
        <v>74</v>
      </c>
      <c r="J28" s="82"/>
      <c r="K28" s="10">
        <v>77</v>
      </c>
      <c r="L28" s="10">
        <v>73</v>
      </c>
      <c r="M28" s="10">
        <v>73</v>
      </c>
      <c r="N28" s="10">
        <v>77</v>
      </c>
      <c r="O28" s="10">
        <v>73</v>
      </c>
    </row>
    <row r="29" spans="1:20" ht="39.6" hidden="1" customHeight="1" x14ac:dyDescent="0.25">
      <c r="A29" s="42" t="str">
        <f t="shared" si="0"/>
        <v xml:space="preserve">Chalet Confort Tiare 32m2 (3ch - 6pers) + Terrasse couverte </v>
      </c>
      <c r="B29" s="12">
        <v>83</v>
      </c>
      <c r="C29" s="12">
        <v>83</v>
      </c>
      <c r="D29" s="12">
        <v>83</v>
      </c>
      <c r="E29" s="12">
        <v>83</v>
      </c>
      <c r="F29" s="13">
        <v>85</v>
      </c>
      <c r="G29" s="13">
        <v>85</v>
      </c>
      <c r="H29" s="13">
        <v>85</v>
      </c>
      <c r="I29" s="13">
        <v>83</v>
      </c>
      <c r="J29" s="82"/>
      <c r="K29" s="12">
        <v>87</v>
      </c>
      <c r="L29" s="12">
        <v>83</v>
      </c>
      <c r="M29" s="12">
        <v>83</v>
      </c>
      <c r="N29" s="12">
        <v>87</v>
      </c>
      <c r="O29" s="12">
        <v>83</v>
      </c>
    </row>
    <row r="30" spans="1:20" ht="39.6" hidden="1" customHeight="1" x14ac:dyDescent="0.25">
      <c r="A30" s="43" t="str">
        <f t="shared" si="0"/>
        <v>Chalet Confort Eden 35m2  (3ch - 6pers) + Terrasse</v>
      </c>
      <c r="B30" s="10">
        <v>86</v>
      </c>
      <c r="C30" s="10">
        <v>86</v>
      </c>
      <c r="D30" s="10">
        <v>86</v>
      </c>
      <c r="E30" s="10">
        <v>86</v>
      </c>
      <c r="F30" s="11">
        <v>88</v>
      </c>
      <c r="G30" s="11">
        <v>88</v>
      </c>
      <c r="H30" s="11">
        <v>88</v>
      </c>
      <c r="I30" s="11">
        <v>86</v>
      </c>
      <c r="J30" s="82"/>
      <c r="K30" s="10">
        <v>91</v>
      </c>
      <c r="L30" s="10">
        <v>86</v>
      </c>
      <c r="M30" s="10">
        <v>86</v>
      </c>
      <c r="N30" s="10">
        <v>91</v>
      </c>
      <c r="O30" s="10">
        <v>86</v>
      </c>
    </row>
    <row r="31" spans="1:20" ht="39.6" hidden="1" customHeight="1" x14ac:dyDescent="0.25">
      <c r="A31" s="69"/>
    </row>
    <row r="32" spans="1:20" ht="66" customHeight="1" x14ac:dyDescent="0.25">
      <c r="A32" s="154" t="s">
        <v>75</v>
      </c>
      <c r="B32" s="154"/>
      <c r="C32" s="154"/>
      <c r="D32" s="154"/>
      <c r="E32" s="154"/>
    </row>
    <row r="33" spans="1:25" ht="30" customHeight="1" x14ac:dyDescent="0.25"/>
    <row r="34" spans="1:25" ht="30" customHeight="1" x14ac:dyDescent="0.25">
      <c r="A34" s="40" t="s">
        <v>35</v>
      </c>
    </row>
    <row r="35" spans="1:25" ht="155.44999999999999" customHeight="1" x14ac:dyDescent="0.25">
      <c r="A35" s="21" t="s">
        <v>15</v>
      </c>
      <c r="B35" s="32" t="str">
        <f t="shared" ref="B35:I35" si="1">B23</f>
        <v>30/04</v>
      </c>
      <c r="C35" s="32" t="str">
        <f t="shared" si="1"/>
        <v>06/05</v>
      </c>
      <c r="D35" s="32" t="str">
        <f t="shared" si="1"/>
        <v>13/05</v>
      </c>
      <c r="E35" s="32" t="str">
        <f t="shared" si="1"/>
        <v>20/05</v>
      </c>
      <c r="F35" s="32" t="str">
        <f t="shared" si="1"/>
        <v>10/06</v>
      </c>
      <c r="G35" s="32" t="str">
        <f t="shared" si="1"/>
        <v>17/06</v>
      </c>
      <c r="H35" s="32" t="str">
        <f t="shared" si="1"/>
        <v>24/06</v>
      </c>
      <c r="I35" s="32" t="str">
        <f t="shared" si="1"/>
        <v>02/09</v>
      </c>
      <c r="J35" s="152" t="str">
        <f>J23</f>
        <v>Ascension
M 25/05 au D 29/05 inc.</v>
      </c>
      <c r="K35" s="153"/>
      <c r="L35" s="153"/>
      <c r="M35" s="153"/>
      <c r="N35" s="152" t="str">
        <f>N23</f>
        <v>Pentecôte
V 03/06 au D 05/06 inc.</v>
      </c>
      <c r="O35" s="153"/>
    </row>
    <row r="36" spans="1:25" ht="54" customHeight="1" x14ac:dyDescent="0.25">
      <c r="A36" s="21" t="s">
        <v>3</v>
      </c>
      <c r="B36" s="216" t="str">
        <f>B24</f>
        <v xml:space="preserve">2 nuits*
Jours d’arrivée vendredi, samedi. Jours de départ dimanche, lundi. </v>
      </c>
      <c r="C36" s="217"/>
      <c r="D36" s="217"/>
      <c r="E36" s="217"/>
      <c r="F36" s="217"/>
      <c r="G36" s="217"/>
      <c r="H36" s="217"/>
      <c r="I36" s="218"/>
      <c r="J36" s="33" t="str">
        <f t="shared" ref="J36:O36" si="2">J24</f>
        <v xml:space="preserve">Forfait 2 nuits </v>
      </c>
      <c r="K36" s="33" t="str">
        <f t="shared" si="2"/>
        <v xml:space="preserve">Forfait 3 nuits </v>
      </c>
      <c r="L36" s="33" t="str">
        <f t="shared" si="2"/>
        <v xml:space="preserve">Forfait 4 nuits </v>
      </c>
      <c r="M36" s="33" t="str">
        <f t="shared" si="2"/>
        <v xml:space="preserve">Forfait 5 nuits </v>
      </c>
      <c r="N36" s="33" t="str">
        <f t="shared" si="2"/>
        <v xml:space="preserve">Forfait 2 nuits </v>
      </c>
      <c r="O36" s="33" t="str">
        <f t="shared" si="2"/>
        <v xml:space="preserve">Forfait 3 nuits </v>
      </c>
    </row>
    <row r="37" spans="1:25" ht="39.6" customHeight="1" x14ac:dyDescent="0.25">
      <c r="A37" s="43" t="str">
        <f>A25</f>
        <v xml:space="preserve">Chalet Standard Trianon 20m²  (2ch - 4pers) + Terrasse couverte </v>
      </c>
      <c r="B37" s="10">
        <f t="shared" ref="B37:I38" si="3">B25*2</f>
        <v>136</v>
      </c>
      <c r="C37" s="10">
        <f t="shared" si="3"/>
        <v>136</v>
      </c>
      <c r="D37" s="10">
        <f t="shared" si="3"/>
        <v>136</v>
      </c>
      <c r="E37" s="10">
        <f t="shared" si="3"/>
        <v>136</v>
      </c>
      <c r="F37" s="10">
        <f t="shared" si="3"/>
        <v>140</v>
      </c>
      <c r="G37" s="10">
        <f t="shared" si="3"/>
        <v>140</v>
      </c>
      <c r="H37" s="10">
        <f t="shared" si="3"/>
        <v>140</v>
      </c>
      <c r="I37" s="10">
        <f t="shared" si="3"/>
        <v>136</v>
      </c>
      <c r="J37" s="82"/>
      <c r="K37" s="10">
        <f t="shared" ref="K37:K42" si="4">K25*3</f>
        <v>216</v>
      </c>
      <c r="L37" s="10">
        <f t="shared" ref="L37:L42" si="5">L25*4</f>
        <v>272</v>
      </c>
      <c r="M37" s="10">
        <f t="shared" ref="M37:M42" si="6">M25*5</f>
        <v>340</v>
      </c>
      <c r="N37" s="10">
        <f t="shared" ref="N37:N42" si="7">N25*2</f>
        <v>144</v>
      </c>
      <c r="O37" s="10">
        <f t="shared" ref="O37:O42" si="8">O25*3</f>
        <v>204</v>
      </c>
    </row>
    <row r="38" spans="1:25" ht="39.6" customHeight="1" x14ac:dyDescent="0.25">
      <c r="A38" s="43" t="str">
        <f t="shared" ref="A38:A42" si="9">A26</f>
        <v xml:space="preserve">Chalet Standard Nemo 20m²  (2ch - 4pers) + Terrasse semi-couverte </v>
      </c>
      <c r="B38" s="10">
        <f t="shared" si="3"/>
        <v>142</v>
      </c>
      <c r="C38" s="10">
        <f t="shared" si="3"/>
        <v>142</v>
      </c>
      <c r="D38" s="10">
        <f t="shared" si="3"/>
        <v>142</v>
      </c>
      <c r="E38" s="10">
        <f t="shared" si="3"/>
        <v>142</v>
      </c>
      <c r="F38" s="10">
        <f t="shared" si="3"/>
        <v>146</v>
      </c>
      <c r="G38" s="10">
        <f t="shared" si="3"/>
        <v>146</v>
      </c>
      <c r="H38" s="10">
        <f t="shared" si="3"/>
        <v>146</v>
      </c>
      <c r="I38" s="10">
        <f t="shared" si="3"/>
        <v>142</v>
      </c>
      <c r="J38" s="82"/>
      <c r="K38" s="10">
        <f t="shared" si="4"/>
        <v>225</v>
      </c>
      <c r="L38" s="10">
        <f t="shared" si="5"/>
        <v>284</v>
      </c>
      <c r="M38" s="10">
        <f t="shared" si="6"/>
        <v>355</v>
      </c>
      <c r="N38" s="10">
        <f t="shared" si="7"/>
        <v>150</v>
      </c>
      <c r="O38" s="10">
        <f t="shared" si="8"/>
        <v>213</v>
      </c>
    </row>
    <row r="39" spans="1:25" ht="39.6" customHeight="1" x14ac:dyDescent="0.25">
      <c r="A39" s="43" t="str">
        <f t="shared" si="9"/>
        <v>Chalet Morea Confort 25m2 (2ch - 5pers) + Terrasse couverte</v>
      </c>
      <c r="B39" s="10">
        <v>149</v>
      </c>
      <c r="C39" s="10">
        <v>149</v>
      </c>
      <c r="D39" s="10">
        <v>149</v>
      </c>
      <c r="E39" s="10">
        <v>149</v>
      </c>
      <c r="F39" s="10">
        <v>155</v>
      </c>
      <c r="G39" s="10">
        <v>155</v>
      </c>
      <c r="H39" s="10">
        <v>155</v>
      </c>
      <c r="I39" s="10">
        <v>149</v>
      </c>
      <c r="J39" s="82"/>
      <c r="K39" s="10">
        <v>229</v>
      </c>
      <c r="L39" s="10">
        <v>295</v>
      </c>
      <c r="M39" s="10">
        <v>369</v>
      </c>
      <c r="N39" s="10">
        <f t="shared" si="7"/>
        <v>154</v>
      </c>
      <c r="O39" s="10">
        <v>219</v>
      </c>
    </row>
    <row r="40" spans="1:25" ht="39.6" customHeight="1" x14ac:dyDescent="0.25">
      <c r="A40" s="43" t="str">
        <f t="shared" si="9"/>
        <v>Chalet Vaia Confort 27m2 (2ch - 4pers) + Terrasse couverte</v>
      </c>
      <c r="B40" s="10">
        <v>149</v>
      </c>
      <c r="C40" s="10">
        <v>149</v>
      </c>
      <c r="D40" s="10">
        <v>149</v>
      </c>
      <c r="E40" s="10">
        <v>149</v>
      </c>
      <c r="F40" s="10">
        <v>155</v>
      </c>
      <c r="G40" s="10">
        <v>155</v>
      </c>
      <c r="H40" s="10">
        <v>155</v>
      </c>
      <c r="I40" s="10">
        <v>149</v>
      </c>
      <c r="J40" s="82"/>
      <c r="K40" s="113">
        <v>252</v>
      </c>
      <c r="L40" s="113">
        <v>325</v>
      </c>
      <c r="M40" s="113">
        <v>406</v>
      </c>
      <c r="N40" s="10">
        <f t="shared" si="7"/>
        <v>154</v>
      </c>
      <c r="O40" s="10">
        <v>219</v>
      </c>
    </row>
    <row r="41" spans="1:25" ht="39.6" customHeight="1" x14ac:dyDescent="0.25">
      <c r="A41" s="43" t="str">
        <f t="shared" si="9"/>
        <v xml:space="preserve">Chalet Confort Tiare 32m2 (3ch - 6pers) + Terrasse couverte </v>
      </c>
      <c r="B41" s="10">
        <f t="shared" ref="B41:I42" si="10">B29*2</f>
        <v>166</v>
      </c>
      <c r="C41" s="10">
        <f t="shared" si="10"/>
        <v>166</v>
      </c>
      <c r="D41" s="10">
        <f t="shared" si="10"/>
        <v>166</v>
      </c>
      <c r="E41" s="10">
        <f t="shared" si="10"/>
        <v>166</v>
      </c>
      <c r="F41" s="10">
        <f t="shared" si="10"/>
        <v>170</v>
      </c>
      <c r="G41" s="10">
        <f t="shared" si="10"/>
        <v>170</v>
      </c>
      <c r="H41" s="10">
        <f t="shared" si="10"/>
        <v>170</v>
      </c>
      <c r="I41" s="10">
        <f t="shared" si="10"/>
        <v>166</v>
      </c>
      <c r="J41" s="82"/>
      <c r="K41" s="113">
        <v>287</v>
      </c>
      <c r="L41" s="113">
        <v>365</v>
      </c>
      <c r="M41" s="113">
        <v>457</v>
      </c>
      <c r="N41" s="10">
        <f t="shared" si="7"/>
        <v>174</v>
      </c>
      <c r="O41" s="10">
        <f t="shared" si="8"/>
        <v>249</v>
      </c>
    </row>
    <row r="42" spans="1:25" ht="39.6" customHeight="1" x14ac:dyDescent="0.25">
      <c r="A42" s="43" t="str">
        <f t="shared" si="9"/>
        <v>Chalet Confort Eden 35m2  (3ch - 6pers) + Terrasse</v>
      </c>
      <c r="B42" s="10">
        <f t="shared" si="10"/>
        <v>172</v>
      </c>
      <c r="C42" s="10">
        <f t="shared" si="10"/>
        <v>172</v>
      </c>
      <c r="D42" s="10">
        <f t="shared" si="10"/>
        <v>172</v>
      </c>
      <c r="E42" s="10">
        <f t="shared" si="10"/>
        <v>172</v>
      </c>
      <c r="F42" s="10">
        <f t="shared" si="10"/>
        <v>176</v>
      </c>
      <c r="G42" s="10">
        <f t="shared" si="10"/>
        <v>176</v>
      </c>
      <c r="H42" s="10">
        <f t="shared" si="10"/>
        <v>176</v>
      </c>
      <c r="I42" s="10">
        <f t="shared" si="10"/>
        <v>172</v>
      </c>
      <c r="J42" s="82"/>
      <c r="K42" s="10">
        <f t="shared" si="4"/>
        <v>273</v>
      </c>
      <c r="L42" s="10">
        <f t="shared" si="5"/>
        <v>344</v>
      </c>
      <c r="M42" s="10">
        <f t="shared" si="6"/>
        <v>430</v>
      </c>
      <c r="N42" s="10">
        <f t="shared" si="7"/>
        <v>182</v>
      </c>
      <c r="O42" s="10">
        <f t="shared" si="8"/>
        <v>258</v>
      </c>
    </row>
    <row r="43" spans="1:25" ht="39.6" customHeight="1" x14ac:dyDescent="0.25">
      <c r="A43" s="1"/>
      <c r="B43" s="1"/>
      <c r="C43" s="1"/>
      <c r="D43" s="1"/>
      <c r="E43" s="1"/>
      <c r="F43" s="1"/>
      <c r="G43" s="1"/>
      <c r="H43" s="1"/>
      <c r="I43" s="1"/>
      <c r="J43" s="1"/>
      <c r="K43" s="1"/>
      <c r="L43" s="1"/>
      <c r="M43" s="1"/>
      <c r="N43" s="1"/>
      <c r="O43" s="1"/>
      <c r="P43" s="1"/>
      <c r="S43" s="1"/>
      <c r="T43" s="1"/>
      <c r="U43" s="1"/>
      <c r="V43" s="1"/>
      <c r="W43" s="1"/>
      <c r="X43" s="1"/>
      <c r="Y43" s="1"/>
    </row>
    <row r="45" spans="1:25" s="1" customFormat="1" ht="67.349999999999994" customHeight="1" x14ac:dyDescent="0.35">
      <c r="A45" s="154" t="s">
        <v>21</v>
      </c>
      <c r="B45" s="154"/>
      <c r="C45" s="15"/>
      <c r="D45" s="15"/>
      <c r="E45" s="15"/>
      <c r="F45" s="15"/>
      <c r="G45" s="15"/>
      <c r="H45" s="15"/>
      <c r="I45" s="15"/>
      <c r="J45" s="15"/>
      <c r="K45" s="7"/>
    </row>
    <row r="46" spans="1:25" s="1" customFormat="1" ht="19.350000000000001" customHeight="1" x14ac:dyDescent="0.35">
      <c r="A46" s="15"/>
      <c r="B46" s="15"/>
      <c r="C46" s="15"/>
      <c r="D46" s="15"/>
      <c r="E46" s="15"/>
      <c r="F46" s="15"/>
      <c r="G46" s="15"/>
      <c r="H46" s="15"/>
      <c r="I46" s="15"/>
      <c r="J46" s="15"/>
      <c r="K46" s="7"/>
    </row>
    <row r="47" spans="1:25" s="1" customFormat="1" ht="161.44999999999999" customHeight="1" x14ac:dyDescent="0.25">
      <c r="A47" s="52" t="s">
        <v>77</v>
      </c>
      <c r="B47" s="53" t="s">
        <v>32</v>
      </c>
      <c r="C47" s="155" t="s">
        <v>6</v>
      </c>
      <c r="D47" s="156"/>
      <c r="E47" s="155" t="s">
        <v>61</v>
      </c>
      <c r="F47" s="156"/>
      <c r="G47" s="157" t="s">
        <v>4</v>
      </c>
      <c r="H47" s="158"/>
      <c r="I47" s="158"/>
      <c r="J47" s="158"/>
      <c r="K47" s="158"/>
      <c r="L47" s="158"/>
      <c r="M47" s="155" t="s">
        <v>5</v>
      </c>
      <c r="N47" s="156"/>
      <c r="O47" s="157" t="s">
        <v>7</v>
      </c>
      <c r="P47" s="158"/>
      <c r="Q47" s="158"/>
      <c r="R47" s="158"/>
      <c r="S47" s="158"/>
      <c r="T47" s="158"/>
      <c r="U47" s="158"/>
      <c r="V47" s="158"/>
      <c r="W47" s="158"/>
      <c r="X47" s="158"/>
      <c r="Y47" s="158"/>
    </row>
    <row r="48" spans="1:25" s="1" customFormat="1" ht="208.7" customHeight="1" x14ac:dyDescent="0.25">
      <c r="A48" s="34" t="s">
        <v>118</v>
      </c>
      <c r="B48" s="36">
        <v>199</v>
      </c>
      <c r="C48" s="161" t="s">
        <v>9</v>
      </c>
      <c r="D48" s="162"/>
      <c r="E48" s="161" t="s">
        <v>62</v>
      </c>
      <c r="F48" s="162"/>
      <c r="G48" s="159" t="s">
        <v>144</v>
      </c>
      <c r="H48" s="160"/>
      <c r="I48" s="160"/>
      <c r="J48" s="160"/>
      <c r="K48" s="160"/>
      <c r="L48" s="160"/>
      <c r="M48" s="180">
        <v>7</v>
      </c>
      <c r="N48" s="181"/>
      <c r="O48" s="159" t="s">
        <v>116</v>
      </c>
      <c r="P48" s="160"/>
      <c r="Q48" s="160"/>
      <c r="R48" s="160"/>
      <c r="S48" s="160"/>
      <c r="T48" s="160"/>
      <c r="U48" s="160"/>
      <c r="V48" s="160"/>
      <c r="W48" s="160"/>
      <c r="X48" s="160"/>
      <c r="Y48" s="160"/>
    </row>
    <row r="49" spans="1:25" s="1" customFormat="1" ht="208.7" customHeight="1" x14ac:dyDescent="0.25">
      <c r="A49" s="35" t="s">
        <v>119</v>
      </c>
      <c r="B49" s="83">
        <v>239</v>
      </c>
      <c r="C49" s="186" t="s">
        <v>9</v>
      </c>
      <c r="D49" s="187"/>
      <c r="E49" s="184" t="s">
        <v>62</v>
      </c>
      <c r="F49" s="185"/>
      <c r="G49" s="146" t="s">
        <v>144</v>
      </c>
      <c r="H49" s="147"/>
      <c r="I49" s="147"/>
      <c r="J49" s="147"/>
      <c r="K49" s="147"/>
      <c r="L49" s="147"/>
      <c r="M49" s="178">
        <v>7</v>
      </c>
      <c r="N49" s="179"/>
      <c r="O49" s="141" t="s">
        <v>117</v>
      </c>
      <c r="P49" s="142"/>
      <c r="Q49" s="142"/>
      <c r="R49" s="142"/>
      <c r="S49" s="142"/>
      <c r="T49" s="142"/>
      <c r="U49" s="142"/>
      <c r="V49" s="142"/>
      <c r="W49" s="142"/>
      <c r="X49" s="142"/>
      <c r="Y49" s="142"/>
    </row>
    <row r="50" spans="1:25" s="1" customFormat="1" ht="186.6" customHeight="1" x14ac:dyDescent="0.25">
      <c r="A50" s="34" t="s">
        <v>123</v>
      </c>
      <c r="B50" s="36">
        <v>399</v>
      </c>
      <c r="C50" s="182" t="s">
        <v>9</v>
      </c>
      <c r="D50" s="183"/>
      <c r="E50" s="182">
        <v>4</v>
      </c>
      <c r="F50" s="183"/>
      <c r="G50" s="159" t="s">
        <v>144</v>
      </c>
      <c r="H50" s="160"/>
      <c r="I50" s="160"/>
      <c r="J50" s="160"/>
      <c r="K50" s="160"/>
      <c r="L50" s="160"/>
      <c r="M50" s="180">
        <v>7</v>
      </c>
      <c r="N50" s="181"/>
      <c r="O50" s="143" t="s">
        <v>113</v>
      </c>
      <c r="P50" s="144"/>
      <c r="Q50" s="144"/>
      <c r="R50" s="144"/>
      <c r="S50" s="144"/>
      <c r="T50" s="144"/>
      <c r="U50" s="144"/>
      <c r="V50" s="144"/>
      <c r="W50" s="144"/>
      <c r="X50" s="144"/>
      <c r="Y50" s="144"/>
    </row>
    <row r="51" spans="1:25" s="1" customFormat="1" ht="234.6" customHeight="1" x14ac:dyDescent="0.25">
      <c r="A51" s="74" t="s">
        <v>74</v>
      </c>
      <c r="B51" s="75">
        <v>-0.2</v>
      </c>
      <c r="C51" s="188" t="s">
        <v>68</v>
      </c>
      <c r="D51" s="189"/>
      <c r="E51" s="76"/>
      <c r="F51" s="77"/>
      <c r="G51" s="233" t="s">
        <v>145</v>
      </c>
      <c r="H51" s="234"/>
      <c r="I51" s="234"/>
      <c r="J51" s="234"/>
      <c r="K51" s="234"/>
      <c r="L51" s="234"/>
      <c r="M51" s="178">
        <v>4</v>
      </c>
      <c r="N51" s="179"/>
      <c r="O51" s="146" t="s">
        <v>121</v>
      </c>
      <c r="P51" s="147"/>
      <c r="Q51" s="147"/>
      <c r="R51" s="147"/>
      <c r="S51" s="147"/>
      <c r="T51" s="147"/>
      <c r="U51" s="147"/>
      <c r="V51" s="147"/>
      <c r="W51" s="147"/>
      <c r="X51" s="147"/>
      <c r="Y51" s="147"/>
    </row>
    <row r="52" spans="1:25" s="1" customFormat="1" ht="199.7" customHeight="1" x14ac:dyDescent="0.25">
      <c r="A52" s="78" t="s">
        <v>73</v>
      </c>
      <c r="B52" s="79">
        <v>-0.1</v>
      </c>
      <c r="C52" s="226" t="s">
        <v>68</v>
      </c>
      <c r="D52" s="227"/>
      <c r="E52" s="80"/>
      <c r="F52" s="81"/>
      <c r="G52" s="230" t="s">
        <v>124</v>
      </c>
      <c r="H52" s="231"/>
      <c r="I52" s="231"/>
      <c r="J52" s="231"/>
      <c r="K52" s="231"/>
      <c r="L52" s="231"/>
      <c r="M52" s="180">
        <v>7</v>
      </c>
      <c r="N52" s="181"/>
      <c r="O52" s="143" t="s">
        <v>121</v>
      </c>
      <c r="P52" s="144"/>
      <c r="Q52" s="144"/>
      <c r="R52" s="144"/>
      <c r="S52" s="144"/>
      <c r="T52" s="144"/>
      <c r="U52" s="144"/>
      <c r="V52" s="144"/>
      <c r="W52" s="144"/>
      <c r="X52" s="144"/>
      <c r="Y52" s="144"/>
    </row>
    <row r="53" spans="1:25" s="1" customFormat="1" ht="199.7" customHeight="1" x14ac:dyDescent="0.25">
      <c r="A53" s="119" t="s">
        <v>152</v>
      </c>
      <c r="B53" s="120">
        <v>-0.1</v>
      </c>
      <c r="C53" s="242" t="s">
        <v>154</v>
      </c>
      <c r="D53" s="243"/>
      <c r="E53" s="121"/>
      <c r="F53" s="122"/>
      <c r="G53" s="244" t="s">
        <v>153</v>
      </c>
      <c r="H53" s="245"/>
      <c r="I53" s="245"/>
      <c r="J53" s="245"/>
      <c r="K53" s="245"/>
      <c r="L53" s="245"/>
      <c r="M53" s="238">
        <v>7</v>
      </c>
      <c r="N53" s="239"/>
      <c r="O53" s="240" t="s">
        <v>155</v>
      </c>
      <c r="P53" s="241"/>
      <c r="Q53" s="241"/>
      <c r="R53" s="241"/>
      <c r="S53" s="241"/>
      <c r="T53" s="241"/>
      <c r="U53" s="241"/>
      <c r="V53" s="241"/>
      <c r="W53" s="241"/>
      <c r="X53" s="241"/>
      <c r="Y53" s="241"/>
    </row>
    <row r="54" spans="1:25" x14ac:dyDescent="0.25">
      <c r="A54" s="5"/>
    </row>
    <row r="56" spans="1:25" ht="69" customHeight="1" x14ac:dyDescent="0.25">
      <c r="A56" s="154" t="s">
        <v>120</v>
      </c>
      <c r="B56" s="154"/>
      <c r="C56" s="154"/>
      <c r="D56" s="154"/>
      <c r="E56" s="154"/>
      <c r="F56" s="9"/>
      <c r="G56" s="9"/>
      <c r="J56" s="3"/>
      <c r="K56" s="3"/>
      <c r="L56" s="3"/>
      <c r="M56" s="3"/>
      <c r="N56" s="3"/>
      <c r="O56" s="3"/>
      <c r="P56" s="3"/>
      <c r="Q56" s="3"/>
      <c r="R56" s="3"/>
    </row>
    <row r="57" spans="1:25" ht="23.45" customHeight="1" x14ac:dyDescent="0.25">
      <c r="G57" s="9"/>
      <c r="J57" s="3"/>
      <c r="K57" s="3"/>
      <c r="L57" s="3"/>
      <c r="M57" s="3"/>
      <c r="N57" s="3"/>
      <c r="O57" s="3"/>
      <c r="P57" s="3"/>
      <c r="Q57" s="3"/>
      <c r="R57" s="3"/>
    </row>
    <row r="58" spans="1:25" ht="336" customHeight="1" x14ac:dyDescent="0.25">
      <c r="A58" s="21" t="s">
        <v>13</v>
      </c>
      <c r="B58" s="110" t="s">
        <v>148</v>
      </c>
      <c r="C58" s="31" t="s">
        <v>52</v>
      </c>
      <c r="D58" s="31" t="s">
        <v>53</v>
      </c>
      <c r="E58" s="31" t="s">
        <v>54</v>
      </c>
      <c r="F58" s="31" t="s">
        <v>55</v>
      </c>
      <c r="G58" s="31" t="s">
        <v>56</v>
      </c>
      <c r="H58" s="31" t="s">
        <v>57</v>
      </c>
      <c r="I58" s="32" t="s">
        <v>58</v>
      </c>
      <c r="J58" s="31" t="s">
        <v>59</v>
      </c>
    </row>
    <row r="59" spans="1:25" ht="86.45" customHeight="1" x14ac:dyDescent="0.25">
      <c r="A59" s="51" t="s">
        <v>12</v>
      </c>
      <c r="B59" s="223" t="s">
        <v>137</v>
      </c>
      <c r="C59" s="224"/>
      <c r="D59" s="235" t="s">
        <v>136</v>
      </c>
      <c r="E59" s="236"/>
      <c r="F59" s="236"/>
      <c r="G59" s="236"/>
      <c r="H59" s="236"/>
      <c r="I59" s="236"/>
      <c r="J59" s="237"/>
    </row>
    <row r="60" spans="1:25" ht="61.35" customHeight="1" x14ac:dyDescent="0.25">
      <c r="A60" s="49" t="s">
        <v>80</v>
      </c>
      <c r="B60" s="58">
        <v>22.5</v>
      </c>
      <c r="C60" s="50">
        <v>34</v>
      </c>
      <c r="D60" s="50">
        <v>39</v>
      </c>
      <c r="E60" s="50">
        <v>39</v>
      </c>
      <c r="F60" s="50">
        <v>41</v>
      </c>
      <c r="G60" s="50">
        <v>43</v>
      </c>
      <c r="H60" s="50">
        <v>43</v>
      </c>
      <c r="I60" s="50">
        <v>43</v>
      </c>
      <c r="J60" s="50">
        <v>34</v>
      </c>
    </row>
    <row r="61" spans="1:25" ht="61.35" customHeight="1" x14ac:dyDescent="0.25">
      <c r="A61" s="41" t="s">
        <v>81</v>
      </c>
      <c r="B61" s="59">
        <v>30.5</v>
      </c>
      <c r="C61" s="16">
        <v>42</v>
      </c>
      <c r="D61" s="16">
        <v>52</v>
      </c>
      <c r="E61" s="16">
        <v>52</v>
      </c>
      <c r="F61" s="16">
        <v>52</v>
      </c>
      <c r="G61" s="16">
        <v>54</v>
      </c>
      <c r="H61" s="16">
        <v>54</v>
      </c>
      <c r="I61" s="16">
        <v>54</v>
      </c>
      <c r="J61" s="16">
        <v>42</v>
      </c>
    </row>
    <row r="62" spans="1:25" ht="61.35" customHeight="1" x14ac:dyDescent="0.25">
      <c r="A62" s="49" t="s">
        <v>147</v>
      </c>
      <c r="B62" s="58">
        <v>35</v>
      </c>
      <c r="C62" s="58">
        <v>49</v>
      </c>
      <c r="D62" s="58">
        <v>56</v>
      </c>
      <c r="E62" s="58">
        <v>56</v>
      </c>
      <c r="F62" s="58">
        <v>58</v>
      </c>
      <c r="G62" s="58">
        <v>60</v>
      </c>
      <c r="H62" s="58">
        <v>60</v>
      </c>
      <c r="I62" s="58">
        <v>60</v>
      </c>
      <c r="J62" s="58">
        <v>49</v>
      </c>
    </row>
    <row r="63" spans="1:25" ht="61.35" customHeight="1" x14ac:dyDescent="0.25">
      <c r="A63" s="49" t="s">
        <v>134</v>
      </c>
      <c r="B63" s="58">
        <v>40</v>
      </c>
      <c r="C63" s="58">
        <v>55</v>
      </c>
      <c r="D63" s="58">
        <v>60</v>
      </c>
      <c r="E63" s="58">
        <v>60</v>
      </c>
      <c r="F63" s="58">
        <v>65</v>
      </c>
      <c r="G63" s="58">
        <v>65</v>
      </c>
      <c r="H63" s="58">
        <v>65</v>
      </c>
      <c r="I63" s="58">
        <v>65</v>
      </c>
      <c r="J63" s="58">
        <v>55</v>
      </c>
      <c r="L63" s="194" t="s">
        <v>140</v>
      </c>
      <c r="M63" s="194"/>
      <c r="N63" s="194"/>
      <c r="O63" s="194"/>
      <c r="P63" s="194"/>
    </row>
    <row r="64" spans="1:25" ht="61.35" customHeight="1" x14ac:dyDescent="0.25">
      <c r="A64" s="41" t="s">
        <v>135</v>
      </c>
      <c r="B64" s="59">
        <v>45</v>
      </c>
      <c r="C64" s="59">
        <v>60</v>
      </c>
      <c r="D64" s="59">
        <v>70</v>
      </c>
      <c r="E64" s="59">
        <v>75</v>
      </c>
      <c r="F64" s="59">
        <v>75</v>
      </c>
      <c r="G64" s="59">
        <v>75</v>
      </c>
      <c r="H64" s="59">
        <v>75</v>
      </c>
      <c r="I64" s="59">
        <v>75</v>
      </c>
      <c r="J64" s="59">
        <v>60</v>
      </c>
    </row>
    <row r="65" spans="1:17" ht="44.45" customHeight="1" x14ac:dyDescent="0.25">
      <c r="A65" s="38" t="s">
        <v>102</v>
      </c>
      <c r="B65" s="60">
        <v>16</v>
      </c>
      <c r="C65" s="202"/>
      <c r="D65" s="203"/>
      <c r="E65" s="203"/>
      <c r="F65" s="203"/>
      <c r="G65" s="203"/>
      <c r="H65" s="203"/>
      <c r="I65" s="203"/>
      <c r="J65" s="203"/>
    </row>
    <row r="66" spans="1:17" ht="44.45" customHeight="1" x14ac:dyDescent="0.25">
      <c r="A66" s="39" t="s">
        <v>103</v>
      </c>
      <c r="B66" s="59">
        <v>20</v>
      </c>
      <c r="C66" s="204"/>
      <c r="D66" s="205"/>
      <c r="E66" s="205"/>
      <c r="F66" s="205"/>
      <c r="G66" s="205"/>
      <c r="H66" s="205"/>
      <c r="I66" s="205"/>
      <c r="J66" s="205"/>
    </row>
    <row r="67" spans="1:17" ht="44.45" customHeight="1" x14ac:dyDescent="0.25">
      <c r="A67" s="38" t="s">
        <v>82</v>
      </c>
      <c r="B67" s="60">
        <v>5</v>
      </c>
      <c r="C67" s="17">
        <v>7</v>
      </c>
      <c r="D67" s="17">
        <v>7</v>
      </c>
      <c r="E67" s="17">
        <v>7</v>
      </c>
      <c r="F67" s="17">
        <v>7</v>
      </c>
      <c r="G67" s="17">
        <v>7</v>
      </c>
      <c r="H67" s="17">
        <v>7</v>
      </c>
      <c r="I67" s="17">
        <v>7</v>
      </c>
      <c r="J67" s="17">
        <v>7</v>
      </c>
    </row>
    <row r="68" spans="1:17" ht="44.45" customHeight="1" x14ac:dyDescent="0.25">
      <c r="A68" s="39" t="s">
        <v>83</v>
      </c>
      <c r="B68" s="59">
        <v>3</v>
      </c>
      <c r="C68" s="16">
        <v>5</v>
      </c>
      <c r="D68" s="16">
        <v>6</v>
      </c>
      <c r="E68" s="16">
        <v>6</v>
      </c>
      <c r="F68" s="16">
        <v>6</v>
      </c>
      <c r="G68" s="16">
        <v>6</v>
      </c>
      <c r="H68" s="16">
        <v>6</v>
      </c>
      <c r="I68" s="16">
        <v>6</v>
      </c>
      <c r="J68" s="16">
        <v>5</v>
      </c>
    </row>
    <row r="69" spans="1:17" ht="44.45" customHeight="1" x14ac:dyDescent="0.25">
      <c r="A69" s="38" t="s">
        <v>84</v>
      </c>
      <c r="B69" s="198" t="s">
        <v>85</v>
      </c>
      <c r="C69" s="199"/>
      <c r="D69" s="199"/>
      <c r="E69" s="199"/>
      <c r="F69" s="199"/>
      <c r="G69" s="199"/>
      <c r="H69" s="199"/>
      <c r="I69" s="199"/>
      <c r="J69" s="199"/>
    </row>
    <row r="70" spans="1:17" ht="44.45" customHeight="1" x14ac:dyDescent="0.25">
      <c r="A70" s="39" t="s">
        <v>86</v>
      </c>
      <c r="B70" s="200" t="s">
        <v>85</v>
      </c>
      <c r="C70" s="201"/>
      <c r="D70" s="62">
        <v>4</v>
      </c>
      <c r="E70" s="63">
        <v>4</v>
      </c>
      <c r="F70" s="64">
        <v>4</v>
      </c>
      <c r="G70" s="62">
        <v>4</v>
      </c>
      <c r="H70" s="64">
        <v>4</v>
      </c>
      <c r="I70" s="62">
        <v>4</v>
      </c>
      <c r="J70" s="63" t="s">
        <v>85</v>
      </c>
    </row>
    <row r="71" spans="1:17" ht="44.45" customHeight="1" x14ac:dyDescent="0.25">
      <c r="A71" s="38" t="s">
        <v>87</v>
      </c>
      <c r="B71" s="60">
        <v>3</v>
      </c>
      <c r="C71" s="17">
        <v>4</v>
      </c>
      <c r="D71" s="17">
        <v>4</v>
      </c>
      <c r="E71" s="17">
        <v>4</v>
      </c>
      <c r="F71" s="17">
        <v>4</v>
      </c>
      <c r="G71" s="17">
        <v>4</v>
      </c>
      <c r="H71" s="17">
        <v>4</v>
      </c>
      <c r="I71" s="17">
        <v>4</v>
      </c>
      <c r="J71" s="17">
        <v>3</v>
      </c>
    </row>
    <row r="72" spans="1:17" ht="44.45" customHeight="1" x14ac:dyDescent="0.25">
      <c r="A72" s="39" t="s">
        <v>88</v>
      </c>
      <c r="B72" s="59">
        <v>5</v>
      </c>
      <c r="C72" s="16">
        <v>5</v>
      </c>
      <c r="D72" s="16">
        <v>5</v>
      </c>
      <c r="E72" s="16">
        <v>5</v>
      </c>
      <c r="F72" s="16">
        <v>5</v>
      </c>
      <c r="G72" s="16">
        <v>5</v>
      </c>
      <c r="H72" s="16">
        <v>5</v>
      </c>
      <c r="I72" s="16">
        <v>5</v>
      </c>
      <c r="J72" s="16">
        <v>5</v>
      </c>
    </row>
    <row r="73" spans="1:17" ht="44.45" customHeight="1" x14ac:dyDescent="0.25">
      <c r="A73" s="38" t="s">
        <v>89</v>
      </c>
      <c r="B73" s="60">
        <v>5</v>
      </c>
      <c r="C73" s="17">
        <v>5</v>
      </c>
      <c r="D73" s="17">
        <v>5</v>
      </c>
      <c r="E73" s="17">
        <v>5</v>
      </c>
      <c r="F73" s="17">
        <v>5</v>
      </c>
      <c r="G73" s="17">
        <v>5</v>
      </c>
      <c r="H73" s="17">
        <v>5</v>
      </c>
      <c r="I73" s="17">
        <v>5</v>
      </c>
      <c r="J73" s="17">
        <v>5</v>
      </c>
    </row>
    <row r="74" spans="1:17" ht="44.45" customHeight="1" x14ac:dyDescent="0.25">
      <c r="A74" s="39" t="s">
        <v>94</v>
      </c>
      <c r="B74" s="59">
        <v>5</v>
      </c>
      <c r="C74" s="16">
        <v>5</v>
      </c>
      <c r="D74" s="16">
        <v>5</v>
      </c>
      <c r="E74" s="16">
        <v>5</v>
      </c>
      <c r="F74" s="16">
        <v>5</v>
      </c>
      <c r="G74" s="16">
        <v>5</v>
      </c>
      <c r="H74" s="16">
        <v>5</v>
      </c>
      <c r="I74" s="16">
        <v>5</v>
      </c>
      <c r="J74" s="16">
        <v>5</v>
      </c>
    </row>
    <row r="75" spans="1:17" ht="44.45" customHeight="1" x14ac:dyDescent="0.25">
      <c r="A75" s="38" t="s">
        <v>91</v>
      </c>
      <c r="B75" s="60">
        <v>30</v>
      </c>
      <c r="C75" s="17">
        <v>40</v>
      </c>
      <c r="D75" s="17">
        <v>50</v>
      </c>
      <c r="E75" s="17">
        <v>50</v>
      </c>
      <c r="F75" s="17">
        <v>50</v>
      </c>
      <c r="G75" s="17">
        <v>50</v>
      </c>
      <c r="H75" s="17">
        <v>50</v>
      </c>
      <c r="I75" s="17">
        <v>50</v>
      </c>
      <c r="J75" s="17">
        <v>40</v>
      </c>
    </row>
    <row r="76" spans="1:17" ht="29.45" customHeight="1" x14ac:dyDescent="0.25">
      <c r="A76" s="61" t="s">
        <v>92</v>
      </c>
      <c r="Q76" s="1"/>
    </row>
    <row r="77" spans="1:17" ht="28.5" x14ac:dyDescent="0.25">
      <c r="A77" s="61" t="s">
        <v>93</v>
      </c>
      <c r="Q77" s="1"/>
    </row>
    <row r="78" spans="1:17" ht="15" x14ac:dyDescent="0.25">
      <c r="Q78" s="1"/>
    </row>
    <row r="79" spans="1:17" s="1" customFormat="1" ht="111" customHeight="1" x14ac:dyDescent="0.35">
      <c r="A79" s="154" t="s">
        <v>20</v>
      </c>
      <c r="B79" s="154"/>
      <c r="C79" s="15"/>
      <c r="D79" s="15"/>
      <c r="E79" s="15"/>
      <c r="F79" s="15"/>
      <c r="G79" s="15"/>
      <c r="H79" s="15"/>
      <c r="I79" s="15"/>
      <c r="J79" s="15"/>
      <c r="K79" s="7"/>
      <c r="N79" s="4"/>
      <c r="O79" s="4"/>
    </row>
    <row r="80" spans="1:17" s="1" customFormat="1" ht="15.6" customHeight="1" x14ac:dyDescent="0.35">
      <c r="A80" s="15"/>
      <c r="B80" s="15"/>
      <c r="C80" s="15"/>
      <c r="D80" s="15"/>
      <c r="E80" s="15"/>
      <c r="F80" s="15"/>
      <c r="G80" s="15"/>
      <c r="H80" s="15"/>
      <c r="I80" s="15"/>
      <c r="J80" s="15"/>
      <c r="K80" s="7"/>
      <c r="N80" s="4"/>
      <c r="O80" s="4"/>
    </row>
    <row r="81" spans="1:19" s="1" customFormat="1" ht="63.6" customHeight="1" x14ac:dyDescent="0.25">
      <c r="A81" s="212" t="s">
        <v>76</v>
      </c>
      <c r="B81" s="213"/>
      <c r="C81" s="176" t="s">
        <v>10</v>
      </c>
      <c r="D81" s="176"/>
      <c r="E81" s="176" t="s">
        <v>4</v>
      </c>
      <c r="F81" s="176"/>
      <c r="G81" s="176" t="s">
        <v>5</v>
      </c>
      <c r="H81" s="225"/>
      <c r="I81" s="65"/>
      <c r="J81" s="14"/>
      <c r="K81" s="8"/>
      <c r="N81" s="4"/>
      <c r="O81" s="4"/>
    </row>
    <row r="82" spans="1:19" s="1" customFormat="1" ht="118.35" customHeight="1" x14ac:dyDescent="0.25">
      <c r="A82" s="37" t="s">
        <v>16</v>
      </c>
      <c r="B82" s="44" t="s">
        <v>11</v>
      </c>
      <c r="C82" s="208" t="s">
        <v>9</v>
      </c>
      <c r="D82" s="209"/>
      <c r="E82" s="211" t="s">
        <v>17</v>
      </c>
      <c r="F82" s="206"/>
      <c r="G82" s="206">
        <v>7</v>
      </c>
      <c r="H82" s="207"/>
      <c r="I82" s="65"/>
      <c r="J82" s="14"/>
      <c r="K82" s="8"/>
      <c r="N82" s="4"/>
      <c r="O82" s="4"/>
    </row>
    <row r="83" spans="1:19" s="1" customFormat="1" ht="253.7" customHeight="1" x14ac:dyDescent="0.25">
      <c r="A83" s="102" t="s">
        <v>138</v>
      </c>
      <c r="B83" s="84">
        <v>-0.2</v>
      </c>
      <c r="C83" s="174" t="s">
        <v>67</v>
      </c>
      <c r="D83" s="175"/>
      <c r="E83" s="177" t="s">
        <v>126</v>
      </c>
      <c r="F83" s="177"/>
      <c r="G83" s="232">
        <v>4</v>
      </c>
      <c r="H83" s="232"/>
      <c r="I83" s="197"/>
      <c r="J83" s="14"/>
      <c r="K83" s="8"/>
    </row>
    <row r="84" spans="1:19" s="1" customFormat="1" ht="129.6" customHeight="1" x14ac:dyDescent="0.25">
      <c r="A84" s="103" t="s">
        <v>139</v>
      </c>
      <c r="B84" s="85">
        <v>-0.1</v>
      </c>
      <c r="C84" s="172" t="s">
        <v>67</v>
      </c>
      <c r="D84" s="173"/>
      <c r="E84" s="171" t="s">
        <v>70</v>
      </c>
      <c r="F84" s="171"/>
      <c r="G84" s="210">
        <v>4</v>
      </c>
      <c r="H84" s="210"/>
      <c r="I84" s="197"/>
      <c r="J84" s="14"/>
      <c r="K84" s="8"/>
    </row>
    <row r="88" spans="1:19" s="1" customFormat="1" ht="36" customHeight="1" x14ac:dyDescent="0.25">
      <c r="A88" s="154" t="s">
        <v>18</v>
      </c>
      <c r="B88" s="154"/>
      <c r="C88" s="14"/>
      <c r="D88" s="14"/>
      <c r="E88" s="8"/>
      <c r="F88" s="8"/>
      <c r="G88" s="8"/>
      <c r="H88" s="8"/>
      <c r="I88" s="8"/>
      <c r="J88" s="8"/>
      <c r="K88" s="8"/>
    </row>
    <row r="89" spans="1:19" s="1" customFormat="1" ht="13.35" customHeight="1" x14ac:dyDescent="0.35">
      <c r="A89" s="2"/>
      <c r="B89" s="2"/>
      <c r="C89" s="2"/>
      <c r="D89" s="14"/>
      <c r="E89" s="8"/>
      <c r="F89" s="8"/>
      <c r="G89" s="8"/>
      <c r="H89" s="8"/>
      <c r="I89" s="8"/>
      <c r="J89" s="8"/>
      <c r="K89" s="8"/>
    </row>
    <row r="90" spans="1:19" s="1" customFormat="1" ht="174.6" customHeight="1" x14ac:dyDescent="0.25">
      <c r="A90" s="112" t="s">
        <v>8</v>
      </c>
      <c r="B90" s="87" t="s">
        <v>122</v>
      </c>
      <c r="C90" s="24" t="s">
        <v>36</v>
      </c>
      <c r="D90" s="25" t="s">
        <v>37</v>
      </c>
      <c r="E90" s="26" t="s">
        <v>38</v>
      </c>
      <c r="F90" s="23" t="s">
        <v>39</v>
      </c>
      <c r="G90" s="23" t="s">
        <v>40</v>
      </c>
      <c r="H90" s="23" t="s">
        <v>41</v>
      </c>
      <c r="I90" s="25" t="s">
        <v>42</v>
      </c>
      <c r="J90" s="27" t="s">
        <v>43</v>
      </c>
      <c r="K90" s="27" t="s">
        <v>44</v>
      </c>
      <c r="L90" s="27" t="s">
        <v>45</v>
      </c>
      <c r="M90" s="27" t="s">
        <v>46</v>
      </c>
      <c r="N90" s="27" t="s">
        <v>47</v>
      </c>
      <c r="O90" s="27" t="s">
        <v>48</v>
      </c>
      <c r="P90" s="27" t="s">
        <v>49</v>
      </c>
      <c r="Q90" s="27" t="s">
        <v>50</v>
      </c>
      <c r="R90" s="27" t="s">
        <v>51</v>
      </c>
      <c r="S90" s="27" t="s">
        <v>132</v>
      </c>
    </row>
    <row r="91" spans="1:19" s="1" customFormat="1" ht="36.6" customHeight="1" x14ac:dyDescent="0.25">
      <c r="A91" s="66" t="s">
        <v>95</v>
      </c>
      <c r="B91" s="111">
        <v>4</v>
      </c>
      <c r="C91" s="111">
        <v>4</v>
      </c>
      <c r="D91" s="111">
        <v>4</v>
      </c>
      <c r="E91" s="111">
        <v>4</v>
      </c>
      <c r="F91" s="111">
        <v>4</v>
      </c>
      <c r="G91" s="111">
        <v>4</v>
      </c>
      <c r="H91" s="111">
        <v>4</v>
      </c>
      <c r="I91" s="111">
        <v>4</v>
      </c>
      <c r="J91" s="111">
        <v>4</v>
      </c>
      <c r="K91" s="111">
        <v>4</v>
      </c>
      <c r="L91" s="111">
        <v>4</v>
      </c>
      <c r="M91" s="111">
        <v>4</v>
      </c>
      <c r="N91" s="111">
        <v>4</v>
      </c>
      <c r="O91" s="111">
        <v>4</v>
      </c>
      <c r="P91" s="111">
        <v>4</v>
      </c>
      <c r="Q91" s="111">
        <v>4</v>
      </c>
      <c r="R91" s="111">
        <v>4</v>
      </c>
      <c r="S91" s="111">
        <v>4</v>
      </c>
    </row>
    <row r="92" spans="1:19" s="1" customFormat="1" ht="36.6" customHeight="1" x14ac:dyDescent="0.25">
      <c r="A92" s="46" t="s">
        <v>90</v>
      </c>
      <c r="B92" s="71">
        <v>5</v>
      </c>
      <c r="C92" s="71">
        <v>5</v>
      </c>
      <c r="D92" s="71">
        <v>5</v>
      </c>
      <c r="E92" s="71">
        <v>5</v>
      </c>
      <c r="F92" s="71">
        <v>5</v>
      </c>
      <c r="G92" s="71">
        <v>5</v>
      </c>
      <c r="H92" s="71">
        <v>5</v>
      </c>
      <c r="I92" s="71">
        <v>5</v>
      </c>
      <c r="J92" s="71">
        <v>5</v>
      </c>
      <c r="K92" s="71">
        <v>5</v>
      </c>
      <c r="L92" s="71">
        <v>8</v>
      </c>
      <c r="M92" s="71">
        <v>8</v>
      </c>
      <c r="N92" s="71">
        <v>8</v>
      </c>
      <c r="O92" s="71">
        <v>10</v>
      </c>
      <c r="P92" s="71">
        <v>10</v>
      </c>
      <c r="Q92" s="71">
        <v>7</v>
      </c>
      <c r="R92" s="71">
        <v>5</v>
      </c>
      <c r="S92" s="71">
        <v>5</v>
      </c>
    </row>
    <row r="93" spans="1:19" s="1" customFormat="1" ht="36.6" customHeight="1" x14ac:dyDescent="0.25">
      <c r="A93" s="45" t="s">
        <v>89</v>
      </c>
      <c r="B93" s="111">
        <v>5</v>
      </c>
      <c r="C93" s="111">
        <v>5</v>
      </c>
      <c r="D93" s="111">
        <v>5</v>
      </c>
      <c r="E93" s="111">
        <v>5</v>
      </c>
      <c r="F93" s="111">
        <v>5</v>
      </c>
      <c r="G93" s="111">
        <v>5</v>
      </c>
      <c r="H93" s="111">
        <v>5</v>
      </c>
      <c r="I93" s="111">
        <v>5</v>
      </c>
      <c r="J93" s="111">
        <v>5</v>
      </c>
      <c r="K93" s="111">
        <v>5</v>
      </c>
      <c r="L93" s="111">
        <v>5</v>
      </c>
      <c r="M93" s="111">
        <v>5</v>
      </c>
      <c r="N93" s="111">
        <v>5</v>
      </c>
      <c r="O93" s="111">
        <v>5</v>
      </c>
      <c r="P93" s="111">
        <v>5</v>
      </c>
      <c r="Q93" s="111">
        <v>5</v>
      </c>
      <c r="R93" s="111">
        <v>5</v>
      </c>
      <c r="S93" s="111">
        <v>5</v>
      </c>
    </row>
    <row r="94" spans="1:19" s="1" customFormat="1" ht="36.6" customHeight="1" x14ac:dyDescent="0.25">
      <c r="A94" s="46" t="s">
        <v>96</v>
      </c>
      <c r="B94" s="71">
        <v>15</v>
      </c>
      <c r="C94" s="71">
        <v>15</v>
      </c>
      <c r="D94" s="71">
        <v>15</v>
      </c>
      <c r="E94" s="71">
        <v>15</v>
      </c>
      <c r="F94" s="71">
        <v>15</v>
      </c>
      <c r="G94" s="71">
        <v>15</v>
      </c>
      <c r="H94" s="71">
        <v>15</v>
      </c>
      <c r="I94" s="71">
        <v>15</v>
      </c>
      <c r="J94" s="71">
        <v>15</v>
      </c>
      <c r="K94" s="71">
        <v>15</v>
      </c>
      <c r="L94" s="71">
        <v>25</v>
      </c>
      <c r="M94" s="71">
        <v>25</v>
      </c>
      <c r="N94" s="71">
        <v>25</v>
      </c>
      <c r="O94" s="71">
        <v>30</v>
      </c>
      <c r="P94" s="71">
        <v>30</v>
      </c>
      <c r="Q94" s="71">
        <v>20</v>
      </c>
      <c r="R94" s="71">
        <v>15</v>
      </c>
      <c r="S94" s="71">
        <v>15</v>
      </c>
    </row>
    <row r="95" spans="1:19" s="1" customFormat="1" ht="36.6" customHeight="1" x14ac:dyDescent="0.25">
      <c r="A95" s="45" t="s">
        <v>97</v>
      </c>
      <c r="B95" s="219">
        <v>200</v>
      </c>
      <c r="C95" s="220"/>
      <c r="D95" s="220"/>
      <c r="E95" s="220"/>
      <c r="F95" s="220"/>
      <c r="G95" s="220"/>
      <c r="H95" s="220"/>
      <c r="I95" s="220"/>
      <c r="J95" s="220"/>
      <c r="K95" s="220"/>
      <c r="L95" s="220"/>
      <c r="M95" s="220"/>
      <c r="N95" s="220"/>
      <c r="O95" s="220"/>
      <c r="P95" s="220"/>
      <c r="Q95" s="220"/>
      <c r="R95" s="220"/>
      <c r="S95" s="220"/>
    </row>
    <row r="96" spans="1:19" s="1" customFormat="1" ht="36.6" customHeight="1" x14ac:dyDescent="0.25">
      <c r="A96" s="46" t="s">
        <v>98</v>
      </c>
      <c r="B96" s="221">
        <v>70</v>
      </c>
      <c r="C96" s="222"/>
      <c r="D96" s="222"/>
      <c r="E96" s="222"/>
      <c r="F96" s="222"/>
      <c r="G96" s="222"/>
      <c r="H96" s="222"/>
      <c r="I96" s="222"/>
      <c r="J96" s="222"/>
      <c r="K96" s="222"/>
      <c r="L96" s="222"/>
      <c r="M96" s="222"/>
      <c r="N96" s="222"/>
      <c r="O96" s="222"/>
      <c r="P96" s="222"/>
      <c r="Q96" s="222"/>
      <c r="R96" s="222"/>
      <c r="S96" s="222"/>
    </row>
    <row r="97" spans="1:19" s="1" customFormat="1" ht="36.6" customHeight="1" x14ac:dyDescent="0.25">
      <c r="A97" s="45" t="s">
        <v>99</v>
      </c>
      <c r="B97" s="219">
        <v>20</v>
      </c>
      <c r="C97" s="220"/>
      <c r="D97" s="220"/>
      <c r="E97" s="220"/>
      <c r="F97" s="220"/>
      <c r="G97" s="220"/>
      <c r="H97" s="220"/>
      <c r="I97" s="220"/>
      <c r="J97" s="220"/>
      <c r="K97" s="220"/>
      <c r="L97" s="220"/>
      <c r="M97" s="220"/>
      <c r="N97" s="220"/>
      <c r="O97" s="220"/>
      <c r="P97" s="220"/>
      <c r="Q97" s="220"/>
      <c r="R97" s="220"/>
      <c r="S97" s="220"/>
    </row>
    <row r="98" spans="1:19" s="1" customFormat="1" ht="36.6" customHeight="1" x14ac:dyDescent="0.25">
      <c r="A98" s="46" t="s">
        <v>100</v>
      </c>
      <c r="B98" s="195" t="s">
        <v>101</v>
      </c>
      <c r="C98" s="196"/>
      <c r="D98" s="196"/>
      <c r="E98" s="196"/>
      <c r="F98" s="196"/>
      <c r="G98" s="196"/>
      <c r="H98" s="196"/>
      <c r="I98" s="196"/>
      <c r="J98" s="196"/>
      <c r="K98" s="196"/>
      <c r="L98" s="196"/>
      <c r="M98" s="196"/>
      <c r="N98" s="196"/>
      <c r="O98" s="196"/>
      <c r="P98" s="196"/>
      <c r="Q98" s="196"/>
      <c r="R98" s="196"/>
      <c r="S98" s="196"/>
    </row>
    <row r="99" spans="1:19" ht="36.6" customHeight="1" x14ac:dyDescent="0.25">
      <c r="A99" s="45" t="s">
        <v>106</v>
      </c>
      <c r="B99" s="214" t="s">
        <v>107</v>
      </c>
      <c r="C99" s="215"/>
      <c r="D99" s="215"/>
      <c r="E99" s="215"/>
      <c r="F99" s="215"/>
      <c r="G99" s="215"/>
      <c r="H99" s="215"/>
      <c r="I99" s="215"/>
      <c r="J99" s="215"/>
      <c r="K99" s="215"/>
      <c r="L99" s="215"/>
      <c r="M99" s="215"/>
      <c r="N99" s="215"/>
      <c r="O99" s="215"/>
      <c r="P99" s="215"/>
      <c r="Q99" s="215"/>
      <c r="R99" s="215"/>
      <c r="S99" s="215"/>
    </row>
  </sheetData>
  <mergeCells count="81">
    <mergeCell ref="B96:S96"/>
    <mergeCell ref="B97:S97"/>
    <mergeCell ref="B98:S98"/>
    <mergeCell ref="B99:S99"/>
    <mergeCell ref="I83:I84"/>
    <mergeCell ref="C84:D84"/>
    <mergeCell ref="E84:F84"/>
    <mergeCell ref="G84:H84"/>
    <mergeCell ref="A88:B88"/>
    <mergeCell ref="B95:S95"/>
    <mergeCell ref="C82:D82"/>
    <mergeCell ref="E82:F82"/>
    <mergeCell ref="G82:H82"/>
    <mergeCell ref="C83:D83"/>
    <mergeCell ref="E83:F83"/>
    <mergeCell ref="G83:H83"/>
    <mergeCell ref="G81:H81"/>
    <mergeCell ref="A56:E56"/>
    <mergeCell ref="B59:C59"/>
    <mergeCell ref="D59:J59"/>
    <mergeCell ref="L63:P63"/>
    <mergeCell ref="C65:J66"/>
    <mergeCell ref="B69:J69"/>
    <mergeCell ref="B70:C70"/>
    <mergeCell ref="A79:B79"/>
    <mergeCell ref="A81:B81"/>
    <mergeCell ref="C81:D81"/>
    <mergeCell ref="E81:F81"/>
    <mergeCell ref="C51:D51"/>
    <mergeCell ref="G51:L51"/>
    <mergeCell ref="M51:N51"/>
    <mergeCell ref="O51:Y51"/>
    <mergeCell ref="C52:D52"/>
    <mergeCell ref="G52:L52"/>
    <mergeCell ref="M52:N52"/>
    <mergeCell ref="O52:Y52"/>
    <mergeCell ref="C49:D49"/>
    <mergeCell ref="E49:F49"/>
    <mergeCell ref="G49:L49"/>
    <mergeCell ref="M49:N49"/>
    <mergeCell ref="O49:Y49"/>
    <mergeCell ref="C50:D50"/>
    <mergeCell ref="E50:F50"/>
    <mergeCell ref="G50:L50"/>
    <mergeCell ref="M50:N50"/>
    <mergeCell ref="O50:Y50"/>
    <mergeCell ref="C47:D47"/>
    <mergeCell ref="E47:F47"/>
    <mergeCell ref="G47:L47"/>
    <mergeCell ref="O47:Y47"/>
    <mergeCell ref="C48:D48"/>
    <mergeCell ref="E48:F48"/>
    <mergeCell ref="G48:L48"/>
    <mergeCell ref="M48:N48"/>
    <mergeCell ref="O48:Y48"/>
    <mergeCell ref="M47:N47"/>
    <mergeCell ref="C53:D53"/>
    <mergeCell ref="G53:L53"/>
    <mergeCell ref="A20:E20"/>
    <mergeCell ref="A2:E2"/>
    <mergeCell ref="A4:E4"/>
    <mergeCell ref="A5:E5"/>
    <mergeCell ref="J6:J8"/>
    <mergeCell ref="B9:B10"/>
    <mergeCell ref="C10:E10"/>
    <mergeCell ref="H10:L10"/>
    <mergeCell ref="J23:M23"/>
    <mergeCell ref="B24:I24"/>
    <mergeCell ref="A32:E32"/>
    <mergeCell ref="J35:M35"/>
    <mergeCell ref="B36:I36"/>
    <mergeCell ref="A45:B45"/>
    <mergeCell ref="M53:N53"/>
    <mergeCell ref="O53:Y53"/>
    <mergeCell ref="L6:L8"/>
    <mergeCell ref="F7:F8"/>
    <mergeCell ref="H7:H8"/>
    <mergeCell ref="M10:O10"/>
    <mergeCell ref="P10:S10"/>
    <mergeCell ref="N23:O23"/>
    <mergeCell ref="N35:O35"/>
  </mergeCells>
  <pageMargins left="0.7" right="0.7" top="0.75" bottom="0.75" header="0.3" footer="0.3"/>
  <pageSetup paperSize="9" scale="14"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E9D070-C382-472D-AE0A-1D0B2F1718C4}">
  <sheetPr>
    <tabColor theme="0" tint="-4.9989318521683403E-2"/>
  </sheetPr>
  <dimension ref="A1:Y101"/>
  <sheetViews>
    <sheetView showGridLines="0" topLeftCell="A4" zoomScale="50" zoomScaleNormal="50" workbookViewId="0">
      <selection activeCell="V16" sqref="V16"/>
    </sheetView>
  </sheetViews>
  <sheetFormatPr baseColWidth="10" defaultColWidth="8.85546875" defaultRowHeight="12.75" x14ac:dyDescent="0.25"/>
  <cols>
    <col min="1" max="1" width="124.140625" style="4" customWidth="1"/>
    <col min="2" max="2" width="17.42578125" style="4" customWidth="1"/>
    <col min="3" max="3" width="18.42578125" style="4" customWidth="1"/>
    <col min="4" max="4" width="17.85546875" style="4" customWidth="1"/>
    <col min="5" max="27" width="15" style="4" customWidth="1"/>
    <col min="28" max="28" width="18.140625" style="4" customWidth="1"/>
    <col min="29" max="29" width="15.140625" style="4" customWidth="1"/>
    <col min="30" max="230" width="5.5703125" style="4" customWidth="1"/>
    <col min="231" max="16384" width="8.85546875" style="4"/>
  </cols>
  <sheetData>
    <row r="1" spans="1:20" ht="22.7" customHeight="1" x14ac:dyDescent="0.25">
      <c r="A1" s="3"/>
      <c r="B1" s="3"/>
      <c r="C1" s="3"/>
      <c r="D1" s="3"/>
      <c r="E1" s="3"/>
      <c r="F1" s="3"/>
      <c r="G1" s="3"/>
      <c r="H1" s="3"/>
      <c r="I1" s="3"/>
      <c r="J1" s="3"/>
      <c r="K1" s="3"/>
      <c r="L1" s="3"/>
      <c r="M1" s="3"/>
      <c r="N1" s="3"/>
      <c r="O1" s="3"/>
      <c r="P1" s="3"/>
      <c r="Q1" s="3"/>
      <c r="R1" s="3"/>
    </row>
    <row r="2" spans="1:20" ht="88.7" customHeight="1" x14ac:dyDescent="0.25">
      <c r="A2" s="163" t="s">
        <v>143</v>
      </c>
      <c r="B2" s="164"/>
      <c r="C2" s="164"/>
      <c r="D2" s="164"/>
      <c r="E2" s="164"/>
      <c r="F2" s="3"/>
      <c r="G2" s="3"/>
      <c r="H2" s="3"/>
      <c r="I2" s="3"/>
      <c r="J2" s="3"/>
      <c r="K2" s="3"/>
      <c r="L2" s="3"/>
      <c r="M2" s="3"/>
      <c r="N2" s="3"/>
      <c r="O2" s="3"/>
      <c r="P2" s="3"/>
      <c r="Q2" s="3"/>
      <c r="R2" s="3"/>
    </row>
    <row r="3" spans="1:20" ht="88.7" customHeight="1" x14ac:dyDescent="0.25">
      <c r="A3" s="3"/>
      <c r="B3" s="3"/>
      <c r="C3" s="3"/>
      <c r="D3" s="3"/>
      <c r="E3" s="3"/>
      <c r="F3" s="3"/>
      <c r="G3" s="3"/>
      <c r="H3" s="3"/>
      <c r="I3" s="3"/>
      <c r="J3" s="3"/>
      <c r="K3" s="3"/>
      <c r="L3" s="3"/>
      <c r="M3" s="3"/>
      <c r="N3" s="3"/>
      <c r="O3" s="3"/>
      <c r="P3" s="3"/>
      <c r="Q3" s="3"/>
      <c r="R3" s="3"/>
    </row>
    <row r="4" spans="1:20" ht="168" customHeight="1" x14ac:dyDescent="0.25">
      <c r="A4" s="165" t="s">
        <v>104</v>
      </c>
      <c r="B4" s="165"/>
      <c r="C4" s="165"/>
      <c r="D4" s="165"/>
      <c r="E4" s="165"/>
      <c r="P4" s="3"/>
    </row>
    <row r="5" spans="1:20" ht="79.349999999999994" customHeight="1" x14ac:dyDescent="0.25">
      <c r="A5" s="154" t="s">
        <v>22</v>
      </c>
      <c r="B5" s="154"/>
      <c r="C5" s="154"/>
      <c r="D5" s="154"/>
      <c r="E5" s="154"/>
      <c r="F5" s="3"/>
      <c r="G5" s="3"/>
    </row>
    <row r="6" spans="1:20" ht="21.6" customHeight="1" x14ac:dyDescent="0.25">
      <c r="D6" s="54"/>
      <c r="J6" s="192"/>
      <c r="L6" s="192"/>
    </row>
    <row r="7" spans="1:20" ht="41.45" customHeight="1" x14ac:dyDescent="0.25">
      <c r="F7" s="166" t="s">
        <v>64</v>
      </c>
      <c r="H7" s="166" t="s">
        <v>65</v>
      </c>
      <c r="J7" s="192"/>
      <c r="L7" s="192"/>
    </row>
    <row r="8" spans="1:20" ht="34.35" customHeight="1" x14ac:dyDescent="0.25">
      <c r="C8" s="72" t="s">
        <v>78</v>
      </c>
      <c r="F8" s="167"/>
      <c r="H8" s="167"/>
      <c r="J8" s="193"/>
      <c r="L8" s="193"/>
    </row>
    <row r="9" spans="1:20" ht="151.69999999999999" customHeight="1" x14ac:dyDescent="0.25">
      <c r="A9" s="22" t="s">
        <v>14</v>
      </c>
      <c r="B9" s="148" t="s">
        <v>66</v>
      </c>
      <c r="C9" s="68" t="s">
        <v>105</v>
      </c>
      <c r="D9" s="24" t="s">
        <v>36</v>
      </c>
      <c r="E9" s="25" t="s">
        <v>37</v>
      </c>
      <c r="F9" s="26" t="s">
        <v>38</v>
      </c>
      <c r="G9" s="23" t="s">
        <v>39</v>
      </c>
      <c r="H9" s="23" t="s">
        <v>40</v>
      </c>
      <c r="I9" s="23" t="s">
        <v>41</v>
      </c>
      <c r="J9" s="25" t="s">
        <v>42</v>
      </c>
      <c r="K9" s="27" t="s">
        <v>43</v>
      </c>
      <c r="L9" s="27" t="s">
        <v>44</v>
      </c>
      <c r="M9" s="27" t="s">
        <v>45</v>
      </c>
      <c r="N9" s="27" t="s">
        <v>46</v>
      </c>
      <c r="O9" s="27" t="s">
        <v>47</v>
      </c>
      <c r="P9" s="27" t="s">
        <v>48</v>
      </c>
      <c r="Q9" s="27" t="s">
        <v>49</v>
      </c>
      <c r="R9" s="27" t="s">
        <v>50</v>
      </c>
      <c r="S9" s="27" t="s">
        <v>51</v>
      </c>
      <c r="T9" s="105" t="s">
        <v>146</v>
      </c>
    </row>
    <row r="10" spans="1:20" ht="219.6" customHeight="1" x14ac:dyDescent="0.25">
      <c r="A10" s="22" t="s">
        <v>23</v>
      </c>
      <c r="B10" s="149"/>
      <c r="C10" s="145" t="s">
        <v>63</v>
      </c>
      <c r="D10" s="145"/>
      <c r="E10" s="145"/>
      <c r="F10" s="48" t="s">
        <v>69</v>
      </c>
      <c r="G10" s="48" t="s">
        <v>72</v>
      </c>
      <c r="H10" s="145" t="s">
        <v>63</v>
      </c>
      <c r="I10" s="145"/>
      <c r="J10" s="145"/>
      <c r="K10" s="145"/>
      <c r="L10" s="145"/>
      <c r="M10" s="191" t="s">
        <v>108</v>
      </c>
      <c r="N10" s="191"/>
      <c r="O10" s="191"/>
      <c r="P10" s="145" t="s">
        <v>109</v>
      </c>
      <c r="Q10" s="145"/>
      <c r="R10" s="145"/>
      <c r="S10" s="190"/>
      <c r="T10" s="88" t="s">
        <v>33</v>
      </c>
    </row>
    <row r="11" spans="1:20" ht="35.450000000000003" customHeight="1" x14ac:dyDescent="0.25">
      <c r="A11" s="42" t="s">
        <v>110</v>
      </c>
      <c r="B11" s="55">
        <v>3</v>
      </c>
      <c r="C11" s="30">
        <v>57.6</v>
      </c>
      <c r="D11" s="30">
        <v>57.6</v>
      </c>
      <c r="E11" s="30">
        <v>57.6</v>
      </c>
      <c r="F11" s="30">
        <v>57.6</v>
      </c>
      <c r="G11" s="28">
        <v>60</v>
      </c>
      <c r="H11" s="28">
        <v>60</v>
      </c>
      <c r="I11" s="28">
        <v>60</v>
      </c>
      <c r="J11" s="28">
        <v>60</v>
      </c>
      <c r="K11" s="28">
        <v>60</v>
      </c>
      <c r="L11" s="29">
        <v>86.4</v>
      </c>
      <c r="M11" s="29">
        <v>110</v>
      </c>
      <c r="N11" s="29">
        <v>110</v>
      </c>
      <c r="O11" s="29">
        <v>117</v>
      </c>
      <c r="P11" s="29">
        <v>117</v>
      </c>
      <c r="Q11" s="29">
        <v>123</v>
      </c>
      <c r="R11" s="106">
        <v>109</v>
      </c>
      <c r="S11" s="106">
        <v>61</v>
      </c>
      <c r="T11" s="29">
        <v>57</v>
      </c>
    </row>
    <row r="12" spans="1:20" ht="35.450000000000003" customHeight="1" x14ac:dyDescent="0.25">
      <c r="A12" s="43" t="s">
        <v>111</v>
      </c>
      <c r="B12" s="47">
        <v>4</v>
      </c>
      <c r="C12" s="20">
        <v>60.300000000000004</v>
      </c>
      <c r="D12" s="20">
        <v>60.300000000000004</v>
      </c>
      <c r="E12" s="20">
        <v>60.300000000000004</v>
      </c>
      <c r="F12" s="20">
        <v>60.300000000000004</v>
      </c>
      <c r="G12" s="18">
        <v>62.1</v>
      </c>
      <c r="H12" s="18">
        <v>62.1</v>
      </c>
      <c r="I12" s="18">
        <v>62.1</v>
      </c>
      <c r="J12" s="18">
        <v>62.1</v>
      </c>
      <c r="K12" s="18">
        <v>62.1</v>
      </c>
      <c r="L12" s="19">
        <v>89.100000000000009</v>
      </c>
      <c r="M12" s="19">
        <v>113</v>
      </c>
      <c r="N12" s="19">
        <v>113</v>
      </c>
      <c r="O12" s="19">
        <v>116</v>
      </c>
      <c r="P12" s="19">
        <v>127</v>
      </c>
      <c r="Q12" s="19">
        <v>121</v>
      </c>
      <c r="R12" s="19">
        <v>107.1</v>
      </c>
      <c r="S12" s="101">
        <v>68</v>
      </c>
      <c r="T12" s="19">
        <v>59</v>
      </c>
    </row>
    <row r="13" spans="1:20" ht="35.25" customHeight="1" x14ac:dyDescent="0.25">
      <c r="A13" s="73" t="s">
        <v>112</v>
      </c>
      <c r="B13" s="47">
        <v>10</v>
      </c>
      <c r="C13" s="56">
        <v>63</v>
      </c>
      <c r="D13" s="56">
        <v>63</v>
      </c>
      <c r="E13" s="56">
        <v>63</v>
      </c>
      <c r="F13" s="56">
        <v>63</v>
      </c>
      <c r="G13" s="28">
        <v>64.8</v>
      </c>
      <c r="H13" s="28">
        <v>64.8</v>
      </c>
      <c r="I13" s="28">
        <v>64.8</v>
      </c>
      <c r="J13" s="28">
        <v>64.8</v>
      </c>
      <c r="K13" s="28">
        <v>64.8</v>
      </c>
      <c r="L13" s="29">
        <v>90</v>
      </c>
      <c r="M13" s="29">
        <v>119</v>
      </c>
      <c r="N13" s="29">
        <v>119</v>
      </c>
      <c r="O13" s="29">
        <v>122</v>
      </c>
      <c r="P13" s="29">
        <v>132</v>
      </c>
      <c r="Q13" s="29">
        <v>132</v>
      </c>
      <c r="R13" s="29">
        <v>104</v>
      </c>
      <c r="S13" s="29">
        <v>64.8</v>
      </c>
      <c r="T13" s="29">
        <v>63</v>
      </c>
    </row>
    <row r="14" spans="1:20" ht="35.450000000000003" customHeight="1" x14ac:dyDescent="0.25">
      <c r="A14" s="43" t="s">
        <v>115</v>
      </c>
      <c r="B14" s="47">
        <v>3</v>
      </c>
      <c r="C14" s="20">
        <v>63</v>
      </c>
      <c r="D14" s="20">
        <v>63</v>
      </c>
      <c r="E14" s="20">
        <v>63</v>
      </c>
      <c r="F14" s="20">
        <v>63</v>
      </c>
      <c r="G14" s="18">
        <v>64.8</v>
      </c>
      <c r="H14" s="18">
        <v>64.8</v>
      </c>
      <c r="I14" s="18">
        <v>64.8</v>
      </c>
      <c r="J14" s="18">
        <v>64.8</v>
      </c>
      <c r="K14" s="18">
        <v>64.8</v>
      </c>
      <c r="L14" s="19">
        <v>90.9</v>
      </c>
      <c r="M14" s="19">
        <v>123</v>
      </c>
      <c r="N14" s="19">
        <v>123</v>
      </c>
      <c r="O14" s="101">
        <v>133</v>
      </c>
      <c r="P14" s="101">
        <v>139</v>
      </c>
      <c r="Q14" s="101">
        <v>146</v>
      </c>
      <c r="R14" s="19">
        <v>104</v>
      </c>
      <c r="S14" s="19">
        <v>70</v>
      </c>
      <c r="T14" s="19">
        <v>63</v>
      </c>
    </row>
    <row r="15" spans="1:20" ht="35.450000000000003" customHeight="1" x14ac:dyDescent="0.25">
      <c r="A15" s="42" t="s">
        <v>113</v>
      </c>
      <c r="B15" s="57">
        <v>4</v>
      </c>
      <c r="C15" s="30">
        <v>72</v>
      </c>
      <c r="D15" s="30">
        <v>72</v>
      </c>
      <c r="E15" s="30">
        <v>72</v>
      </c>
      <c r="F15" s="30">
        <v>72</v>
      </c>
      <c r="G15" s="28">
        <v>73.8</v>
      </c>
      <c r="H15" s="28">
        <v>73.8</v>
      </c>
      <c r="I15" s="28">
        <v>73.8</v>
      </c>
      <c r="J15" s="28">
        <v>73.8</v>
      </c>
      <c r="K15" s="28">
        <v>73.8</v>
      </c>
      <c r="L15" s="29">
        <v>99.9</v>
      </c>
      <c r="M15" s="29">
        <v>140</v>
      </c>
      <c r="N15" s="29">
        <v>140</v>
      </c>
      <c r="O15" s="106">
        <v>166</v>
      </c>
      <c r="P15" s="106">
        <v>171</v>
      </c>
      <c r="Q15" s="106">
        <v>171</v>
      </c>
      <c r="R15" s="106">
        <v>126</v>
      </c>
      <c r="S15" s="106">
        <v>82</v>
      </c>
      <c r="T15" s="29">
        <v>72</v>
      </c>
    </row>
    <row r="16" spans="1:20" ht="35.450000000000003" customHeight="1" x14ac:dyDescent="0.25">
      <c r="A16" s="43" t="s">
        <v>114</v>
      </c>
      <c r="B16" s="47">
        <v>1</v>
      </c>
      <c r="C16" s="20">
        <v>75.600000000000009</v>
      </c>
      <c r="D16" s="20">
        <v>75.600000000000009</v>
      </c>
      <c r="E16" s="20">
        <v>75.600000000000009</v>
      </c>
      <c r="F16" s="20">
        <v>75.600000000000009</v>
      </c>
      <c r="G16" s="18">
        <v>78.3</v>
      </c>
      <c r="H16" s="18">
        <v>78.3</v>
      </c>
      <c r="I16" s="18">
        <v>78.3</v>
      </c>
      <c r="J16" s="18">
        <v>78.3</v>
      </c>
      <c r="K16" s="18">
        <v>78.3</v>
      </c>
      <c r="L16" s="19">
        <v>110</v>
      </c>
      <c r="M16" s="19">
        <v>145</v>
      </c>
      <c r="N16" s="19">
        <v>145</v>
      </c>
      <c r="O16" s="19">
        <v>149</v>
      </c>
      <c r="P16" s="19">
        <v>152</v>
      </c>
      <c r="Q16" s="19">
        <v>152</v>
      </c>
      <c r="R16" s="19">
        <v>117</v>
      </c>
      <c r="S16" s="19">
        <v>78.3</v>
      </c>
      <c r="T16" s="19">
        <v>75.600000000000009</v>
      </c>
    </row>
    <row r="17" spans="1:20" s="126" customFormat="1" ht="35.450000000000003" customHeight="1" x14ac:dyDescent="0.25">
      <c r="A17" s="127" t="s">
        <v>149</v>
      </c>
      <c r="B17" s="124"/>
      <c r="C17" s="125"/>
      <c r="D17" s="125"/>
      <c r="E17" s="125"/>
      <c r="F17" s="125"/>
      <c r="G17" s="125"/>
      <c r="H17" s="125"/>
      <c r="I17" s="125"/>
      <c r="J17" s="125"/>
      <c r="K17" s="125"/>
      <c r="L17" s="125"/>
      <c r="M17" s="125"/>
      <c r="N17" s="125"/>
      <c r="O17" s="125"/>
      <c r="P17" s="125"/>
      <c r="Q17" s="125"/>
      <c r="R17" s="125"/>
      <c r="S17" s="125"/>
      <c r="T17" s="125"/>
    </row>
    <row r="18" spans="1:20" s="126" customFormat="1" ht="348.95" customHeight="1" x14ac:dyDescent="0.25">
      <c r="A18" s="128" t="s">
        <v>156</v>
      </c>
      <c r="B18" s="124"/>
      <c r="C18" s="125"/>
      <c r="D18" s="125"/>
      <c r="E18" s="125"/>
      <c r="F18" s="125"/>
      <c r="G18" s="125"/>
      <c r="H18" s="125"/>
      <c r="I18" s="125"/>
      <c r="J18" s="125"/>
      <c r="K18" s="125"/>
      <c r="L18" s="125"/>
      <c r="M18" s="125"/>
      <c r="N18" s="125"/>
      <c r="O18" s="125"/>
      <c r="P18" s="125"/>
      <c r="Q18" s="125"/>
      <c r="R18" s="125"/>
      <c r="S18" s="125"/>
      <c r="T18" s="125"/>
    </row>
    <row r="19" spans="1:20" s="126" customFormat="1" ht="258.95" customHeight="1" x14ac:dyDescent="0.25">
      <c r="A19" s="128" t="s">
        <v>157</v>
      </c>
      <c r="B19" s="124"/>
      <c r="C19" s="125"/>
      <c r="D19" s="125"/>
      <c r="E19" s="125"/>
      <c r="F19" s="125"/>
      <c r="G19" s="125"/>
      <c r="H19" s="125"/>
      <c r="I19" s="125"/>
      <c r="J19" s="125"/>
      <c r="K19" s="125"/>
      <c r="L19" s="125"/>
      <c r="M19" s="125"/>
      <c r="N19" s="125"/>
      <c r="O19" s="125"/>
      <c r="P19" s="125"/>
      <c r="Q19" s="125"/>
      <c r="R19" s="125"/>
      <c r="S19" s="125"/>
      <c r="T19" s="125"/>
    </row>
    <row r="20" spans="1:20" s="126" customFormat="1" ht="258.95" customHeight="1" x14ac:dyDescent="0.25">
      <c r="A20" s="129" t="s">
        <v>158</v>
      </c>
      <c r="B20" s="124"/>
      <c r="C20" s="125"/>
      <c r="D20" s="125"/>
      <c r="E20" s="125"/>
      <c r="F20" s="125"/>
      <c r="G20" s="125"/>
      <c r="H20" s="125"/>
      <c r="I20" s="125"/>
      <c r="J20" s="125"/>
      <c r="K20" s="125"/>
      <c r="L20" s="125"/>
      <c r="M20" s="125"/>
      <c r="N20" s="125"/>
      <c r="O20" s="125"/>
      <c r="P20" s="125"/>
      <c r="Q20" s="125"/>
      <c r="R20" s="125"/>
      <c r="S20" s="125"/>
      <c r="T20" s="125"/>
    </row>
    <row r="21" spans="1:20" ht="35.450000000000003" customHeight="1" x14ac:dyDescent="0.25">
      <c r="B21" s="69"/>
      <c r="C21" s="69"/>
      <c r="D21" s="69"/>
      <c r="E21" s="69"/>
      <c r="F21" s="69"/>
      <c r="G21" s="69"/>
      <c r="H21" s="69"/>
      <c r="I21" s="69"/>
      <c r="J21" s="69"/>
      <c r="K21" s="69"/>
      <c r="L21" s="69"/>
      <c r="M21" s="69"/>
      <c r="N21" s="69"/>
      <c r="O21" s="69"/>
      <c r="P21" s="69"/>
      <c r="Q21" s="69"/>
      <c r="R21" s="69"/>
      <c r="S21" s="69"/>
      <c r="T21" s="69"/>
    </row>
    <row r="22" spans="1:20" ht="66" hidden="1" customHeight="1" x14ac:dyDescent="0.25">
      <c r="A22" s="154" t="s">
        <v>19</v>
      </c>
      <c r="B22" s="154"/>
      <c r="C22" s="154"/>
      <c r="D22" s="154"/>
      <c r="E22" s="154"/>
    </row>
    <row r="23" spans="1:20" ht="30" hidden="1" customHeight="1" x14ac:dyDescent="0.25"/>
    <row r="24" spans="1:20" ht="30" hidden="1" customHeight="1" x14ac:dyDescent="0.25">
      <c r="A24" s="40" t="s">
        <v>35</v>
      </c>
    </row>
    <row r="25" spans="1:20" ht="85.7" hidden="1" customHeight="1" x14ac:dyDescent="0.25">
      <c r="A25" s="21" t="s">
        <v>15</v>
      </c>
      <c r="B25" s="31" t="s">
        <v>79</v>
      </c>
      <c r="C25" s="31" t="s">
        <v>25</v>
      </c>
      <c r="D25" s="31" t="s">
        <v>26</v>
      </c>
      <c r="E25" s="31" t="s">
        <v>27</v>
      </c>
      <c r="F25" s="31" t="s">
        <v>28</v>
      </c>
      <c r="G25" s="31" t="s">
        <v>29</v>
      </c>
      <c r="H25" s="31" t="s">
        <v>30</v>
      </c>
      <c r="I25" s="31" t="s">
        <v>31</v>
      </c>
      <c r="J25" s="152" t="s">
        <v>71</v>
      </c>
      <c r="K25" s="153"/>
      <c r="L25" s="153"/>
      <c r="M25" s="153"/>
      <c r="N25" s="152" t="s">
        <v>24</v>
      </c>
      <c r="O25" s="153"/>
    </row>
    <row r="26" spans="1:20" ht="54" hidden="1" customHeight="1" x14ac:dyDescent="0.25">
      <c r="A26" s="21" t="s">
        <v>3</v>
      </c>
      <c r="B26" s="216" t="s">
        <v>34</v>
      </c>
      <c r="C26" s="217"/>
      <c r="D26" s="217"/>
      <c r="E26" s="217"/>
      <c r="F26" s="217"/>
      <c r="G26" s="217"/>
      <c r="H26" s="217"/>
      <c r="I26" s="218"/>
      <c r="J26" s="33" t="s">
        <v>0</v>
      </c>
      <c r="K26" s="33" t="s">
        <v>1</v>
      </c>
      <c r="L26" s="33" t="s">
        <v>2</v>
      </c>
      <c r="M26" s="33" t="s">
        <v>60</v>
      </c>
      <c r="N26" s="33" t="s">
        <v>0</v>
      </c>
      <c r="O26" s="33" t="s">
        <v>1</v>
      </c>
    </row>
    <row r="27" spans="1:20" ht="39.6" hidden="1" customHeight="1" x14ac:dyDescent="0.25">
      <c r="A27" s="42" t="str">
        <f t="shared" ref="A27:A32" si="0">A11</f>
        <v xml:space="preserve">Chalet Standard Trianon 20m²  (2ch - 4pers) + Terrasse couverte </v>
      </c>
      <c r="B27" s="12">
        <v>68</v>
      </c>
      <c r="C27" s="12">
        <v>68</v>
      </c>
      <c r="D27" s="12">
        <v>68</v>
      </c>
      <c r="E27" s="12">
        <v>68</v>
      </c>
      <c r="F27" s="13">
        <v>70</v>
      </c>
      <c r="G27" s="13">
        <v>70</v>
      </c>
      <c r="H27" s="13">
        <v>70</v>
      </c>
      <c r="I27" s="13">
        <v>68</v>
      </c>
      <c r="J27" s="82"/>
      <c r="K27" s="12">
        <v>72</v>
      </c>
      <c r="L27" s="12">
        <v>68</v>
      </c>
      <c r="M27" s="12">
        <v>68</v>
      </c>
      <c r="N27" s="12">
        <v>72</v>
      </c>
      <c r="O27" s="12">
        <v>68</v>
      </c>
    </row>
    <row r="28" spans="1:20" ht="39.6" hidden="1" customHeight="1" x14ac:dyDescent="0.25">
      <c r="A28" s="43" t="str">
        <f t="shared" si="0"/>
        <v xml:space="preserve">Chalet Standard Nemo 20m²  (2ch - 4pers) + Terrasse semi-couverte </v>
      </c>
      <c r="B28" s="10">
        <v>71</v>
      </c>
      <c r="C28" s="10">
        <v>71</v>
      </c>
      <c r="D28" s="10">
        <v>71</v>
      </c>
      <c r="E28" s="10">
        <v>71</v>
      </c>
      <c r="F28" s="11">
        <v>73</v>
      </c>
      <c r="G28" s="11">
        <v>73</v>
      </c>
      <c r="H28" s="11">
        <v>73</v>
      </c>
      <c r="I28" s="11">
        <v>71</v>
      </c>
      <c r="J28" s="82"/>
      <c r="K28" s="10">
        <v>75</v>
      </c>
      <c r="L28" s="10">
        <v>71</v>
      </c>
      <c r="M28" s="10">
        <v>71</v>
      </c>
      <c r="N28" s="10">
        <v>75</v>
      </c>
      <c r="O28" s="10">
        <v>71</v>
      </c>
    </row>
    <row r="29" spans="1:20" ht="39.6" hidden="1" customHeight="1" x14ac:dyDescent="0.25">
      <c r="A29" s="42" t="str">
        <f t="shared" si="0"/>
        <v>Chalet Morea Confort 25m2 (2ch - 5pers) + Terrasse couverte</v>
      </c>
      <c r="B29" s="12">
        <v>74</v>
      </c>
      <c r="C29" s="12">
        <v>74</v>
      </c>
      <c r="D29" s="12">
        <v>74</v>
      </c>
      <c r="E29" s="12">
        <v>74</v>
      </c>
      <c r="F29" s="13">
        <v>76</v>
      </c>
      <c r="G29" s="13">
        <v>76</v>
      </c>
      <c r="H29" s="13">
        <v>76</v>
      </c>
      <c r="I29" s="13">
        <v>74</v>
      </c>
      <c r="J29" s="82"/>
      <c r="K29" s="12">
        <v>77</v>
      </c>
      <c r="L29" s="12">
        <v>73</v>
      </c>
      <c r="M29" s="12">
        <v>73</v>
      </c>
      <c r="N29" s="12">
        <v>77</v>
      </c>
      <c r="O29" s="12">
        <v>73</v>
      </c>
    </row>
    <row r="30" spans="1:20" ht="39.6" hidden="1" customHeight="1" x14ac:dyDescent="0.25">
      <c r="A30" s="43" t="str">
        <f t="shared" si="0"/>
        <v>Chalet Vaia Confort 27m2 (2ch - 4pers) + Terrasse couverte</v>
      </c>
      <c r="B30" s="10">
        <v>74</v>
      </c>
      <c r="C30" s="10">
        <v>74</v>
      </c>
      <c r="D30" s="10">
        <v>74</v>
      </c>
      <c r="E30" s="10">
        <v>74</v>
      </c>
      <c r="F30" s="11">
        <v>76</v>
      </c>
      <c r="G30" s="11">
        <v>76</v>
      </c>
      <c r="H30" s="11">
        <v>76</v>
      </c>
      <c r="I30" s="11">
        <v>74</v>
      </c>
      <c r="J30" s="82"/>
      <c r="K30" s="10">
        <v>77</v>
      </c>
      <c r="L30" s="10">
        <v>73</v>
      </c>
      <c r="M30" s="10">
        <v>73</v>
      </c>
      <c r="N30" s="10">
        <v>77</v>
      </c>
      <c r="O30" s="10">
        <v>73</v>
      </c>
    </row>
    <row r="31" spans="1:20" ht="39.6" hidden="1" customHeight="1" x14ac:dyDescent="0.25">
      <c r="A31" s="42" t="str">
        <f t="shared" si="0"/>
        <v xml:space="preserve">Chalet Confort Tiare 32m2 (3ch - 6pers) + Terrasse couverte </v>
      </c>
      <c r="B31" s="12">
        <v>83</v>
      </c>
      <c r="C31" s="12">
        <v>83</v>
      </c>
      <c r="D31" s="12">
        <v>83</v>
      </c>
      <c r="E31" s="12">
        <v>83</v>
      </c>
      <c r="F31" s="13">
        <v>85</v>
      </c>
      <c r="G31" s="13">
        <v>85</v>
      </c>
      <c r="H31" s="13">
        <v>85</v>
      </c>
      <c r="I31" s="13">
        <v>83</v>
      </c>
      <c r="J31" s="82"/>
      <c r="K31" s="12">
        <v>87</v>
      </c>
      <c r="L31" s="12">
        <v>83</v>
      </c>
      <c r="M31" s="12">
        <v>83</v>
      </c>
      <c r="N31" s="12">
        <v>87</v>
      </c>
      <c r="O31" s="12">
        <v>83</v>
      </c>
    </row>
    <row r="32" spans="1:20" ht="39.6" hidden="1" customHeight="1" x14ac:dyDescent="0.25">
      <c r="A32" s="43" t="str">
        <f t="shared" si="0"/>
        <v>Chalet Confort Eden 35m2  (3ch - 6pers) + Terrasse</v>
      </c>
      <c r="B32" s="10">
        <v>86</v>
      </c>
      <c r="C32" s="10">
        <v>86</v>
      </c>
      <c r="D32" s="10">
        <v>86</v>
      </c>
      <c r="E32" s="10">
        <v>86</v>
      </c>
      <c r="F32" s="11">
        <v>88</v>
      </c>
      <c r="G32" s="11">
        <v>88</v>
      </c>
      <c r="H32" s="11">
        <v>88</v>
      </c>
      <c r="I32" s="11">
        <v>86</v>
      </c>
      <c r="J32" s="82"/>
      <c r="K32" s="10">
        <v>91</v>
      </c>
      <c r="L32" s="10">
        <v>86</v>
      </c>
      <c r="M32" s="10">
        <v>86</v>
      </c>
      <c r="N32" s="10">
        <v>91</v>
      </c>
      <c r="O32" s="10">
        <v>86</v>
      </c>
    </row>
    <row r="33" spans="1:25" ht="39.6" hidden="1" customHeight="1" x14ac:dyDescent="0.25">
      <c r="A33" s="69"/>
    </row>
    <row r="34" spans="1:25" ht="66" customHeight="1" x14ac:dyDescent="0.25">
      <c r="A34" s="154" t="s">
        <v>75</v>
      </c>
      <c r="B34" s="154"/>
      <c r="C34" s="154"/>
      <c r="D34" s="154"/>
      <c r="E34" s="154"/>
    </row>
    <row r="35" spans="1:25" ht="30" customHeight="1" x14ac:dyDescent="0.25"/>
    <row r="36" spans="1:25" ht="30" customHeight="1" x14ac:dyDescent="0.25">
      <c r="A36" s="40" t="s">
        <v>35</v>
      </c>
    </row>
    <row r="37" spans="1:25" ht="155.44999999999999" customHeight="1" x14ac:dyDescent="0.25">
      <c r="A37" s="21" t="s">
        <v>15</v>
      </c>
      <c r="B37" s="32" t="str">
        <f t="shared" ref="B37:I37" si="1">B25</f>
        <v>30/04</v>
      </c>
      <c r="C37" s="32" t="str">
        <f t="shared" si="1"/>
        <v>06/05</v>
      </c>
      <c r="D37" s="32" t="str">
        <f t="shared" si="1"/>
        <v>13/05</v>
      </c>
      <c r="E37" s="32" t="str">
        <f t="shared" si="1"/>
        <v>20/05</v>
      </c>
      <c r="F37" s="32" t="str">
        <f t="shared" si="1"/>
        <v>10/06</v>
      </c>
      <c r="G37" s="32" t="str">
        <f t="shared" si="1"/>
        <v>17/06</v>
      </c>
      <c r="H37" s="32" t="str">
        <f t="shared" si="1"/>
        <v>24/06</v>
      </c>
      <c r="I37" s="32" t="str">
        <f t="shared" si="1"/>
        <v>02/09</v>
      </c>
      <c r="J37" s="152" t="str">
        <f>J25</f>
        <v>Ascension
M 25/05 au D 29/05 inc.</v>
      </c>
      <c r="K37" s="153"/>
      <c r="L37" s="153"/>
      <c r="M37" s="153"/>
      <c r="N37" s="152" t="str">
        <f>N25</f>
        <v>Pentecôte
V 03/06 au D 05/06 inc.</v>
      </c>
      <c r="O37" s="153"/>
    </row>
    <row r="38" spans="1:25" ht="54" customHeight="1" x14ac:dyDescent="0.25">
      <c r="A38" s="21" t="s">
        <v>3</v>
      </c>
      <c r="B38" s="216" t="str">
        <f>B26</f>
        <v xml:space="preserve">2 nuits*
Jours d’arrivée vendredi, samedi. Jours de départ dimanche, lundi. </v>
      </c>
      <c r="C38" s="217"/>
      <c r="D38" s="217"/>
      <c r="E38" s="217"/>
      <c r="F38" s="217"/>
      <c r="G38" s="217"/>
      <c r="H38" s="217"/>
      <c r="I38" s="218"/>
      <c r="J38" s="33" t="str">
        <f t="shared" ref="J38:O38" si="2">J26</f>
        <v xml:space="preserve">Forfait 2 nuits </v>
      </c>
      <c r="K38" s="33" t="str">
        <f t="shared" si="2"/>
        <v xml:space="preserve">Forfait 3 nuits </v>
      </c>
      <c r="L38" s="33" t="str">
        <f t="shared" si="2"/>
        <v xml:space="preserve">Forfait 4 nuits </v>
      </c>
      <c r="M38" s="33" t="str">
        <f t="shared" si="2"/>
        <v xml:space="preserve">Forfait 5 nuits </v>
      </c>
      <c r="N38" s="33" t="str">
        <f t="shared" si="2"/>
        <v xml:space="preserve">Forfait 2 nuits </v>
      </c>
      <c r="O38" s="33" t="str">
        <f t="shared" si="2"/>
        <v xml:space="preserve">Forfait 3 nuits </v>
      </c>
    </row>
    <row r="39" spans="1:25" ht="39.6" customHeight="1" x14ac:dyDescent="0.25">
      <c r="A39" s="43" t="str">
        <f>A27</f>
        <v xml:space="preserve">Chalet Standard Trianon 20m²  (2ch - 4pers) + Terrasse couverte </v>
      </c>
      <c r="B39" s="10">
        <f t="shared" ref="B39:I40" si="3">B27*2</f>
        <v>136</v>
      </c>
      <c r="C39" s="10">
        <f t="shared" si="3"/>
        <v>136</v>
      </c>
      <c r="D39" s="10">
        <f t="shared" si="3"/>
        <v>136</v>
      </c>
      <c r="E39" s="10">
        <f t="shared" si="3"/>
        <v>136</v>
      </c>
      <c r="F39" s="10">
        <f t="shared" si="3"/>
        <v>140</v>
      </c>
      <c r="G39" s="10">
        <f t="shared" si="3"/>
        <v>140</v>
      </c>
      <c r="H39" s="10">
        <f t="shared" si="3"/>
        <v>140</v>
      </c>
      <c r="I39" s="10">
        <f t="shared" si="3"/>
        <v>136</v>
      </c>
      <c r="J39" s="82"/>
      <c r="K39" s="10">
        <f t="shared" ref="K39:K44" si="4">K27*3</f>
        <v>216</v>
      </c>
      <c r="L39" s="10">
        <f t="shared" ref="L39:L44" si="5">L27*4</f>
        <v>272</v>
      </c>
      <c r="M39" s="10">
        <f t="shared" ref="M39:M44" si="6">M27*5</f>
        <v>340</v>
      </c>
      <c r="N39" s="10">
        <f t="shared" ref="N39:N44" si="7">N27*2</f>
        <v>144</v>
      </c>
      <c r="O39" s="10">
        <f t="shared" ref="O39:O44" si="8">O27*3</f>
        <v>204</v>
      </c>
    </row>
    <row r="40" spans="1:25" ht="39.6" customHeight="1" x14ac:dyDescent="0.25">
      <c r="A40" s="43" t="str">
        <f t="shared" ref="A40:A44" si="9">A28</f>
        <v xml:space="preserve">Chalet Standard Nemo 20m²  (2ch - 4pers) + Terrasse semi-couverte </v>
      </c>
      <c r="B40" s="10">
        <f t="shared" si="3"/>
        <v>142</v>
      </c>
      <c r="C40" s="10">
        <f t="shared" si="3"/>
        <v>142</v>
      </c>
      <c r="D40" s="10">
        <f t="shared" si="3"/>
        <v>142</v>
      </c>
      <c r="E40" s="10">
        <f t="shared" si="3"/>
        <v>142</v>
      </c>
      <c r="F40" s="10">
        <f t="shared" si="3"/>
        <v>146</v>
      </c>
      <c r="G40" s="10">
        <f t="shared" si="3"/>
        <v>146</v>
      </c>
      <c r="H40" s="10">
        <f t="shared" si="3"/>
        <v>146</v>
      </c>
      <c r="I40" s="10">
        <f t="shared" si="3"/>
        <v>142</v>
      </c>
      <c r="J40" s="82"/>
      <c r="K40" s="10">
        <f t="shared" si="4"/>
        <v>225</v>
      </c>
      <c r="L40" s="10">
        <f t="shared" si="5"/>
        <v>284</v>
      </c>
      <c r="M40" s="10">
        <f t="shared" si="6"/>
        <v>355</v>
      </c>
      <c r="N40" s="10">
        <f t="shared" si="7"/>
        <v>150</v>
      </c>
      <c r="O40" s="10">
        <f t="shared" si="8"/>
        <v>213</v>
      </c>
    </row>
    <row r="41" spans="1:25" ht="39.6" customHeight="1" x14ac:dyDescent="0.25">
      <c r="A41" s="43" t="str">
        <f t="shared" si="9"/>
        <v>Chalet Morea Confort 25m2 (2ch - 5pers) + Terrasse couverte</v>
      </c>
      <c r="B41" s="10">
        <v>149</v>
      </c>
      <c r="C41" s="10">
        <v>149</v>
      </c>
      <c r="D41" s="10">
        <v>149</v>
      </c>
      <c r="E41" s="10">
        <v>149</v>
      </c>
      <c r="F41" s="10">
        <v>155</v>
      </c>
      <c r="G41" s="10">
        <v>155</v>
      </c>
      <c r="H41" s="10">
        <v>155</v>
      </c>
      <c r="I41" s="10">
        <v>149</v>
      </c>
      <c r="J41" s="82"/>
      <c r="K41" s="113">
        <v>251.90000000000003</v>
      </c>
      <c r="L41" s="113">
        <v>324.5</v>
      </c>
      <c r="M41" s="113">
        <v>405.90000000000003</v>
      </c>
      <c r="N41" s="10">
        <f t="shared" si="7"/>
        <v>154</v>
      </c>
      <c r="O41" s="10">
        <v>219</v>
      </c>
    </row>
    <row r="42" spans="1:25" ht="39.6" customHeight="1" x14ac:dyDescent="0.25">
      <c r="A42" s="43" t="str">
        <f t="shared" si="9"/>
        <v>Chalet Vaia Confort 27m2 (2ch - 4pers) + Terrasse couverte</v>
      </c>
      <c r="B42" s="10">
        <v>149</v>
      </c>
      <c r="C42" s="10">
        <v>149</v>
      </c>
      <c r="D42" s="10">
        <v>149</v>
      </c>
      <c r="E42" s="10">
        <v>149</v>
      </c>
      <c r="F42" s="10">
        <v>155</v>
      </c>
      <c r="G42" s="10">
        <v>155</v>
      </c>
      <c r="H42" s="10">
        <v>155</v>
      </c>
      <c r="I42" s="10">
        <v>149</v>
      </c>
      <c r="J42" s="82"/>
      <c r="K42" s="10">
        <v>252</v>
      </c>
      <c r="L42" s="10">
        <v>325</v>
      </c>
      <c r="M42" s="10">
        <v>406</v>
      </c>
      <c r="N42" s="10">
        <f t="shared" si="7"/>
        <v>154</v>
      </c>
      <c r="O42" s="10">
        <v>219</v>
      </c>
    </row>
    <row r="43" spans="1:25" ht="39.6" customHeight="1" x14ac:dyDescent="0.25">
      <c r="A43" s="43" t="str">
        <f t="shared" si="9"/>
        <v xml:space="preserve">Chalet Confort Tiare 32m2 (3ch - 6pers) + Terrasse couverte </v>
      </c>
      <c r="B43" s="10">
        <f t="shared" ref="B43:I44" si="10">B31*2</f>
        <v>166</v>
      </c>
      <c r="C43" s="10">
        <f t="shared" si="10"/>
        <v>166</v>
      </c>
      <c r="D43" s="10">
        <f t="shared" si="10"/>
        <v>166</v>
      </c>
      <c r="E43" s="10">
        <f t="shared" si="10"/>
        <v>166</v>
      </c>
      <c r="F43" s="10">
        <f t="shared" si="10"/>
        <v>170</v>
      </c>
      <c r="G43" s="10">
        <f t="shared" si="10"/>
        <v>170</v>
      </c>
      <c r="H43" s="10">
        <f t="shared" si="10"/>
        <v>170</v>
      </c>
      <c r="I43" s="10">
        <f t="shared" si="10"/>
        <v>166</v>
      </c>
      <c r="J43" s="82"/>
      <c r="K43" s="10">
        <v>287</v>
      </c>
      <c r="L43" s="10">
        <v>365</v>
      </c>
      <c r="M43" s="10">
        <v>457</v>
      </c>
      <c r="N43" s="10">
        <f t="shared" si="7"/>
        <v>174</v>
      </c>
      <c r="O43" s="10">
        <f t="shared" si="8"/>
        <v>249</v>
      </c>
    </row>
    <row r="44" spans="1:25" ht="39.6" customHeight="1" x14ac:dyDescent="0.25">
      <c r="A44" s="43" t="str">
        <f t="shared" si="9"/>
        <v>Chalet Confort Eden 35m2  (3ch - 6pers) + Terrasse</v>
      </c>
      <c r="B44" s="10">
        <f t="shared" si="10"/>
        <v>172</v>
      </c>
      <c r="C44" s="10">
        <f t="shared" si="10"/>
        <v>172</v>
      </c>
      <c r="D44" s="10">
        <f t="shared" si="10"/>
        <v>172</v>
      </c>
      <c r="E44" s="10">
        <f t="shared" si="10"/>
        <v>172</v>
      </c>
      <c r="F44" s="10">
        <f t="shared" si="10"/>
        <v>176</v>
      </c>
      <c r="G44" s="10">
        <f t="shared" si="10"/>
        <v>176</v>
      </c>
      <c r="H44" s="10">
        <f t="shared" si="10"/>
        <v>176</v>
      </c>
      <c r="I44" s="10">
        <f t="shared" si="10"/>
        <v>172</v>
      </c>
      <c r="J44" s="82"/>
      <c r="K44" s="10">
        <f t="shared" si="4"/>
        <v>273</v>
      </c>
      <c r="L44" s="10">
        <f t="shared" si="5"/>
        <v>344</v>
      </c>
      <c r="M44" s="10">
        <f t="shared" si="6"/>
        <v>430</v>
      </c>
      <c r="N44" s="10">
        <f t="shared" si="7"/>
        <v>182</v>
      </c>
      <c r="O44" s="10">
        <f t="shared" si="8"/>
        <v>258</v>
      </c>
    </row>
    <row r="45" spans="1:25" ht="39.6" customHeight="1" x14ac:dyDescent="0.25">
      <c r="A45" s="1"/>
      <c r="B45" s="1"/>
      <c r="C45" s="1"/>
      <c r="D45" s="1"/>
      <c r="E45" s="1"/>
      <c r="F45" s="1"/>
      <c r="G45" s="1"/>
      <c r="H45" s="1"/>
      <c r="I45" s="1"/>
      <c r="J45" s="1"/>
      <c r="K45" s="1"/>
      <c r="L45" s="1"/>
      <c r="M45" s="1"/>
      <c r="N45" s="1"/>
      <c r="O45" s="1"/>
      <c r="P45" s="1"/>
      <c r="S45" s="1"/>
      <c r="T45" s="1"/>
      <c r="U45" s="1"/>
      <c r="V45" s="1"/>
      <c r="W45" s="1"/>
      <c r="X45" s="1"/>
      <c r="Y45" s="1"/>
    </row>
    <row r="47" spans="1:25" s="1" customFormat="1" ht="67.349999999999994" customHeight="1" x14ac:dyDescent="0.35">
      <c r="A47" s="154" t="s">
        <v>21</v>
      </c>
      <c r="B47" s="154"/>
      <c r="C47" s="15"/>
      <c r="D47" s="15"/>
      <c r="E47" s="15"/>
      <c r="F47" s="15"/>
      <c r="G47" s="15"/>
      <c r="H47" s="15"/>
      <c r="I47" s="15"/>
      <c r="J47" s="15"/>
      <c r="K47" s="7"/>
    </row>
    <row r="48" spans="1:25" s="1" customFormat="1" ht="19.350000000000001" customHeight="1" x14ac:dyDescent="0.35">
      <c r="A48" s="15"/>
      <c r="B48" s="15"/>
      <c r="C48" s="15"/>
      <c r="D48" s="15"/>
      <c r="E48" s="15"/>
      <c r="F48" s="15"/>
      <c r="G48" s="15"/>
      <c r="H48" s="15"/>
      <c r="I48" s="15"/>
      <c r="J48" s="15"/>
      <c r="K48" s="7"/>
    </row>
    <row r="49" spans="1:25" s="1" customFormat="1" ht="161.44999999999999" customHeight="1" x14ac:dyDescent="0.25">
      <c r="A49" s="52" t="s">
        <v>77</v>
      </c>
      <c r="B49" s="53" t="s">
        <v>32</v>
      </c>
      <c r="C49" s="155" t="s">
        <v>6</v>
      </c>
      <c r="D49" s="156"/>
      <c r="E49" s="155" t="s">
        <v>61</v>
      </c>
      <c r="F49" s="156"/>
      <c r="G49" s="157" t="s">
        <v>4</v>
      </c>
      <c r="H49" s="158"/>
      <c r="I49" s="158"/>
      <c r="J49" s="158"/>
      <c r="K49" s="158"/>
      <c r="L49" s="158"/>
      <c r="M49" s="155" t="s">
        <v>5</v>
      </c>
      <c r="N49" s="156"/>
      <c r="O49" s="157" t="s">
        <v>7</v>
      </c>
      <c r="P49" s="158"/>
      <c r="Q49" s="158"/>
      <c r="R49" s="158"/>
      <c r="S49" s="158"/>
      <c r="T49" s="158"/>
      <c r="U49" s="158"/>
      <c r="V49" s="158"/>
      <c r="W49" s="158"/>
      <c r="X49" s="158"/>
      <c r="Y49" s="158"/>
    </row>
    <row r="50" spans="1:25" s="1" customFormat="1" ht="208.7" customHeight="1" x14ac:dyDescent="0.25">
      <c r="A50" s="34" t="s">
        <v>118</v>
      </c>
      <c r="B50" s="36">
        <v>199</v>
      </c>
      <c r="C50" s="161" t="s">
        <v>9</v>
      </c>
      <c r="D50" s="162"/>
      <c r="E50" s="161" t="s">
        <v>62</v>
      </c>
      <c r="F50" s="162"/>
      <c r="G50" s="240" t="s">
        <v>159</v>
      </c>
      <c r="H50" s="241"/>
      <c r="I50" s="241"/>
      <c r="J50" s="241"/>
      <c r="K50" s="241"/>
      <c r="L50" s="241"/>
      <c r="M50" s="180">
        <v>7</v>
      </c>
      <c r="N50" s="181"/>
      <c r="O50" s="159" t="s">
        <v>116</v>
      </c>
      <c r="P50" s="160"/>
      <c r="Q50" s="160"/>
      <c r="R50" s="160"/>
      <c r="S50" s="160"/>
      <c r="T50" s="160"/>
      <c r="U50" s="160"/>
      <c r="V50" s="160"/>
      <c r="W50" s="160"/>
      <c r="X50" s="160"/>
      <c r="Y50" s="160"/>
    </row>
    <row r="51" spans="1:25" s="1" customFormat="1" ht="208.7" customHeight="1" x14ac:dyDescent="0.25">
      <c r="A51" s="35" t="s">
        <v>119</v>
      </c>
      <c r="B51" s="83">
        <v>239</v>
      </c>
      <c r="C51" s="186" t="s">
        <v>9</v>
      </c>
      <c r="D51" s="187"/>
      <c r="E51" s="184" t="s">
        <v>62</v>
      </c>
      <c r="F51" s="185"/>
      <c r="G51" s="240" t="s">
        <v>159</v>
      </c>
      <c r="H51" s="241"/>
      <c r="I51" s="241"/>
      <c r="J51" s="241"/>
      <c r="K51" s="241"/>
      <c r="L51" s="241"/>
      <c r="M51" s="178">
        <v>7</v>
      </c>
      <c r="N51" s="179"/>
      <c r="O51" s="141" t="s">
        <v>117</v>
      </c>
      <c r="P51" s="142"/>
      <c r="Q51" s="142"/>
      <c r="R51" s="142"/>
      <c r="S51" s="142"/>
      <c r="T51" s="142"/>
      <c r="U51" s="142"/>
      <c r="V51" s="142"/>
      <c r="W51" s="142"/>
      <c r="X51" s="142"/>
      <c r="Y51" s="142"/>
    </row>
    <row r="52" spans="1:25" s="1" customFormat="1" ht="186.6" customHeight="1" x14ac:dyDescent="0.25">
      <c r="A52" s="34" t="s">
        <v>123</v>
      </c>
      <c r="B52" s="36">
        <v>399</v>
      </c>
      <c r="C52" s="182" t="s">
        <v>9</v>
      </c>
      <c r="D52" s="183"/>
      <c r="E52" s="182">
        <v>4</v>
      </c>
      <c r="F52" s="183"/>
      <c r="G52" s="159" t="s">
        <v>144</v>
      </c>
      <c r="H52" s="160"/>
      <c r="I52" s="160"/>
      <c r="J52" s="160"/>
      <c r="K52" s="160"/>
      <c r="L52" s="160"/>
      <c r="M52" s="180">
        <v>7</v>
      </c>
      <c r="N52" s="181"/>
      <c r="O52" s="143" t="s">
        <v>113</v>
      </c>
      <c r="P52" s="144"/>
      <c r="Q52" s="144"/>
      <c r="R52" s="144"/>
      <c r="S52" s="144"/>
      <c r="T52" s="144"/>
      <c r="U52" s="144"/>
      <c r="V52" s="144"/>
      <c r="W52" s="144"/>
      <c r="X52" s="144"/>
      <c r="Y52" s="144"/>
    </row>
    <row r="53" spans="1:25" s="1" customFormat="1" ht="234.6" hidden="1" customHeight="1" x14ac:dyDescent="0.25">
      <c r="A53" s="74" t="s">
        <v>74</v>
      </c>
      <c r="B53" s="75">
        <v>-0.2</v>
      </c>
      <c r="C53" s="188" t="s">
        <v>68</v>
      </c>
      <c r="D53" s="189"/>
      <c r="E53" s="76"/>
      <c r="F53" s="77"/>
      <c r="G53" s="233" t="s">
        <v>145</v>
      </c>
      <c r="H53" s="234"/>
      <c r="I53" s="234"/>
      <c r="J53" s="234"/>
      <c r="K53" s="234"/>
      <c r="L53" s="234"/>
      <c r="M53" s="178">
        <v>4</v>
      </c>
      <c r="N53" s="179"/>
      <c r="O53" s="146" t="s">
        <v>121</v>
      </c>
      <c r="P53" s="147"/>
      <c r="Q53" s="147"/>
      <c r="R53" s="147"/>
      <c r="S53" s="147"/>
      <c r="T53" s="147"/>
      <c r="U53" s="147"/>
      <c r="V53" s="147"/>
      <c r="W53" s="147"/>
      <c r="X53" s="147"/>
      <c r="Y53" s="147"/>
    </row>
    <row r="54" spans="1:25" s="1" customFormat="1" ht="199.7" hidden="1" customHeight="1" x14ac:dyDescent="0.25">
      <c r="A54" s="78" t="s">
        <v>73</v>
      </c>
      <c r="B54" s="79">
        <v>-0.1</v>
      </c>
      <c r="C54" s="226" t="s">
        <v>68</v>
      </c>
      <c r="D54" s="227"/>
      <c r="E54" s="80"/>
      <c r="F54" s="81"/>
      <c r="G54" s="230" t="s">
        <v>124</v>
      </c>
      <c r="H54" s="231"/>
      <c r="I54" s="231"/>
      <c r="J54" s="231"/>
      <c r="K54" s="231"/>
      <c r="L54" s="231"/>
      <c r="M54" s="180">
        <v>7</v>
      </c>
      <c r="N54" s="181"/>
      <c r="O54" s="143" t="s">
        <v>121</v>
      </c>
      <c r="P54" s="144"/>
      <c r="Q54" s="144"/>
      <c r="R54" s="144"/>
      <c r="S54" s="144"/>
      <c r="T54" s="144"/>
      <c r="U54" s="144"/>
      <c r="V54" s="144"/>
      <c r="W54" s="144"/>
      <c r="X54" s="144"/>
      <c r="Y54" s="144"/>
    </row>
    <row r="55" spans="1:25" s="1" customFormat="1" ht="199.7" hidden="1" customHeight="1" x14ac:dyDescent="0.25">
      <c r="A55" s="74" t="s">
        <v>152</v>
      </c>
      <c r="B55" s="75">
        <v>-0.1</v>
      </c>
      <c r="C55" s="188" t="s">
        <v>154</v>
      </c>
      <c r="D55" s="189"/>
      <c r="E55" s="76"/>
      <c r="F55" s="77"/>
      <c r="G55" s="233" t="s">
        <v>153</v>
      </c>
      <c r="H55" s="234"/>
      <c r="I55" s="234"/>
      <c r="J55" s="234"/>
      <c r="K55" s="234"/>
      <c r="L55" s="234"/>
      <c r="M55" s="178">
        <v>7</v>
      </c>
      <c r="N55" s="179"/>
      <c r="O55" s="146" t="s">
        <v>155</v>
      </c>
      <c r="P55" s="147"/>
      <c r="Q55" s="147"/>
      <c r="R55" s="147"/>
      <c r="S55" s="147"/>
      <c r="T55" s="147"/>
      <c r="U55" s="147"/>
      <c r="V55" s="147"/>
      <c r="W55" s="147"/>
      <c r="X55" s="147"/>
      <c r="Y55" s="147"/>
    </row>
    <row r="56" spans="1:25" ht="171" customHeight="1" x14ac:dyDescent="0.25">
      <c r="A56" s="119" t="s">
        <v>152</v>
      </c>
      <c r="B56" s="120">
        <v>-0.1</v>
      </c>
      <c r="C56" s="242" t="s">
        <v>160</v>
      </c>
      <c r="D56" s="243"/>
      <c r="E56" s="121"/>
      <c r="F56" s="122"/>
      <c r="G56" s="244" t="s">
        <v>161</v>
      </c>
      <c r="H56" s="245"/>
      <c r="I56" s="245"/>
      <c r="J56" s="245"/>
      <c r="K56" s="245"/>
      <c r="L56" s="245"/>
      <c r="M56" s="238">
        <v>7</v>
      </c>
      <c r="N56" s="239"/>
      <c r="O56" s="240" t="s">
        <v>162</v>
      </c>
      <c r="P56" s="241"/>
      <c r="Q56" s="241"/>
      <c r="R56" s="241"/>
      <c r="S56" s="241"/>
      <c r="T56" s="241"/>
      <c r="U56" s="241"/>
      <c r="V56" s="241"/>
      <c r="W56" s="241"/>
      <c r="X56" s="241"/>
      <c r="Y56" s="241"/>
    </row>
    <row r="58" spans="1:25" ht="69" customHeight="1" x14ac:dyDescent="0.25">
      <c r="A58" s="154" t="s">
        <v>120</v>
      </c>
      <c r="B58" s="154"/>
      <c r="C58" s="154"/>
      <c r="D58" s="154"/>
      <c r="E58" s="154"/>
      <c r="F58" s="9"/>
      <c r="G58" s="9"/>
      <c r="J58" s="3"/>
      <c r="K58" s="3"/>
      <c r="L58" s="3"/>
      <c r="M58" s="3"/>
      <c r="N58" s="3"/>
      <c r="O58" s="3"/>
      <c r="P58" s="3"/>
      <c r="Q58" s="3"/>
      <c r="R58" s="3"/>
    </row>
    <row r="59" spans="1:25" ht="23.45" customHeight="1" x14ac:dyDescent="0.25">
      <c r="G59" s="9"/>
      <c r="J59" s="3"/>
      <c r="K59" s="3"/>
      <c r="L59" s="3"/>
      <c r="M59" s="3"/>
      <c r="N59" s="3"/>
      <c r="O59" s="3"/>
      <c r="P59" s="3"/>
      <c r="Q59" s="3"/>
      <c r="R59" s="3"/>
    </row>
    <row r="60" spans="1:25" ht="336" customHeight="1" x14ac:dyDescent="0.25">
      <c r="A60" s="21" t="s">
        <v>13</v>
      </c>
      <c r="B60" s="110" t="s">
        <v>148</v>
      </c>
      <c r="C60" s="31" t="s">
        <v>52</v>
      </c>
      <c r="D60" s="31" t="s">
        <v>53</v>
      </c>
      <c r="E60" s="31" t="s">
        <v>54</v>
      </c>
      <c r="F60" s="31" t="s">
        <v>55</v>
      </c>
      <c r="G60" s="31" t="s">
        <v>56</v>
      </c>
      <c r="H60" s="31" t="s">
        <v>57</v>
      </c>
      <c r="I60" s="32" t="s">
        <v>58</v>
      </c>
      <c r="J60" s="31" t="s">
        <v>59</v>
      </c>
    </row>
    <row r="61" spans="1:25" ht="86.45" customHeight="1" x14ac:dyDescent="0.25">
      <c r="A61" s="51" t="s">
        <v>12</v>
      </c>
      <c r="B61" s="223" t="s">
        <v>137</v>
      </c>
      <c r="C61" s="224"/>
      <c r="D61" s="235" t="s">
        <v>136</v>
      </c>
      <c r="E61" s="236"/>
      <c r="F61" s="236"/>
      <c r="G61" s="236"/>
      <c r="H61" s="236"/>
      <c r="I61" s="236"/>
      <c r="J61" s="237"/>
    </row>
    <row r="62" spans="1:25" ht="61.35" customHeight="1" x14ac:dyDescent="0.25">
      <c r="A62" s="49" t="s">
        <v>80</v>
      </c>
      <c r="B62" s="58">
        <v>22.5</v>
      </c>
      <c r="C62" s="50">
        <v>34</v>
      </c>
      <c r="D62" s="50">
        <v>39</v>
      </c>
      <c r="E62" s="50">
        <v>39</v>
      </c>
      <c r="F62" s="50">
        <v>41</v>
      </c>
      <c r="G62" s="50">
        <v>43</v>
      </c>
      <c r="H62" s="50">
        <v>43</v>
      </c>
      <c r="I62" s="50">
        <v>43</v>
      </c>
      <c r="J62" s="50">
        <v>34</v>
      </c>
    </row>
    <row r="63" spans="1:25" ht="61.35" customHeight="1" x14ac:dyDescent="0.25">
      <c r="A63" s="41" t="s">
        <v>81</v>
      </c>
      <c r="B63" s="59">
        <v>30.5</v>
      </c>
      <c r="C63" s="16">
        <v>42</v>
      </c>
      <c r="D63" s="16">
        <v>52</v>
      </c>
      <c r="E63" s="16">
        <v>52</v>
      </c>
      <c r="F63" s="123">
        <v>56</v>
      </c>
      <c r="G63" s="123">
        <v>58</v>
      </c>
      <c r="H63" s="123">
        <v>58</v>
      </c>
      <c r="I63" s="16">
        <v>54</v>
      </c>
      <c r="J63" s="16">
        <v>42</v>
      </c>
    </row>
    <row r="64" spans="1:25" ht="61.35" customHeight="1" x14ac:dyDescent="0.25">
      <c r="A64" s="49" t="s">
        <v>147</v>
      </c>
      <c r="B64" s="58">
        <v>35</v>
      </c>
      <c r="C64" s="58">
        <v>49</v>
      </c>
      <c r="D64" s="58">
        <v>56</v>
      </c>
      <c r="E64" s="109">
        <v>60</v>
      </c>
      <c r="F64" s="109">
        <v>62</v>
      </c>
      <c r="G64" s="109">
        <v>64</v>
      </c>
      <c r="H64" s="109">
        <v>64</v>
      </c>
      <c r="I64" s="109">
        <v>64</v>
      </c>
      <c r="J64" s="58">
        <v>49</v>
      </c>
    </row>
    <row r="65" spans="1:17" ht="61.35" customHeight="1" x14ac:dyDescent="0.25">
      <c r="A65" s="49" t="s">
        <v>134</v>
      </c>
      <c r="B65" s="58">
        <v>40</v>
      </c>
      <c r="C65" s="58">
        <v>55</v>
      </c>
      <c r="D65" s="58">
        <v>60</v>
      </c>
      <c r="E65" s="134">
        <v>64</v>
      </c>
      <c r="F65" s="130">
        <v>69</v>
      </c>
      <c r="G65" s="130">
        <v>69</v>
      </c>
      <c r="H65" s="130">
        <v>69</v>
      </c>
      <c r="I65" s="130">
        <v>69</v>
      </c>
      <c r="J65" s="131">
        <v>55</v>
      </c>
      <c r="L65" s="194" t="s">
        <v>140</v>
      </c>
      <c r="M65" s="194"/>
      <c r="N65" s="194"/>
      <c r="O65" s="194"/>
      <c r="P65" s="194"/>
    </row>
    <row r="66" spans="1:17" ht="61.35" customHeight="1" x14ac:dyDescent="0.25">
      <c r="A66" s="41" t="s">
        <v>135</v>
      </c>
      <c r="B66" s="59">
        <v>45</v>
      </c>
      <c r="C66" s="104">
        <v>64</v>
      </c>
      <c r="D66" s="104">
        <v>74</v>
      </c>
      <c r="E66" s="104">
        <v>79</v>
      </c>
      <c r="F66" s="104">
        <v>79</v>
      </c>
      <c r="G66" s="104">
        <v>79</v>
      </c>
      <c r="H66" s="104">
        <v>79</v>
      </c>
      <c r="I66" s="104">
        <v>79</v>
      </c>
      <c r="J66" s="59">
        <v>60</v>
      </c>
    </row>
    <row r="67" spans="1:17" ht="44.45" customHeight="1" x14ac:dyDescent="0.25">
      <c r="A67" s="38" t="s">
        <v>102</v>
      </c>
      <c r="B67" s="60">
        <v>16</v>
      </c>
      <c r="C67" s="202"/>
      <c r="D67" s="203"/>
      <c r="E67" s="203"/>
      <c r="F67" s="203"/>
      <c r="G67" s="203"/>
      <c r="H67" s="203"/>
      <c r="I67" s="203"/>
      <c r="J67" s="203"/>
    </row>
    <row r="68" spans="1:17" ht="44.45" customHeight="1" x14ac:dyDescent="0.25">
      <c r="A68" s="39" t="s">
        <v>103</v>
      </c>
      <c r="B68" s="59">
        <v>20</v>
      </c>
      <c r="C68" s="204"/>
      <c r="D68" s="205"/>
      <c r="E68" s="205"/>
      <c r="F68" s="205"/>
      <c r="G68" s="205"/>
      <c r="H68" s="205"/>
      <c r="I68" s="205"/>
      <c r="J68" s="205"/>
    </row>
    <row r="69" spans="1:17" ht="44.45" customHeight="1" x14ac:dyDescent="0.25">
      <c r="A69" s="38" t="s">
        <v>82</v>
      </c>
      <c r="B69" s="60">
        <v>5</v>
      </c>
      <c r="C69" s="17">
        <v>7</v>
      </c>
      <c r="D69" s="17">
        <v>7</v>
      </c>
      <c r="E69" s="17">
        <v>7</v>
      </c>
      <c r="F69" s="17">
        <v>7</v>
      </c>
      <c r="G69" s="17">
        <v>7</v>
      </c>
      <c r="H69" s="17">
        <v>7</v>
      </c>
      <c r="I69" s="17">
        <v>7</v>
      </c>
      <c r="J69" s="17">
        <v>7</v>
      </c>
    </row>
    <row r="70" spans="1:17" ht="44.45" customHeight="1" x14ac:dyDescent="0.25">
      <c r="A70" s="39" t="s">
        <v>83</v>
      </c>
      <c r="B70" s="59">
        <v>3</v>
      </c>
      <c r="C70" s="16">
        <v>5</v>
      </c>
      <c r="D70" s="16">
        <v>6</v>
      </c>
      <c r="E70" s="16">
        <v>6</v>
      </c>
      <c r="F70" s="16">
        <v>6</v>
      </c>
      <c r="G70" s="16">
        <v>6</v>
      </c>
      <c r="H70" s="16">
        <v>6</v>
      </c>
      <c r="I70" s="16">
        <v>6</v>
      </c>
      <c r="J70" s="16">
        <v>5</v>
      </c>
    </row>
    <row r="71" spans="1:17" ht="44.45" customHeight="1" x14ac:dyDescent="0.25">
      <c r="A71" s="38" t="s">
        <v>84</v>
      </c>
      <c r="B71" s="198" t="s">
        <v>85</v>
      </c>
      <c r="C71" s="199"/>
      <c r="D71" s="199"/>
      <c r="E71" s="199"/>
      <c r="F71" s="199"/>
      <c r="G71" s="199"/>
      <c r="H71" s="199"/>
      <c r="I71" s="199"/>
      <c r="J71" s="199"/>
    </row>
    <row r="72" spans="1:17" ht="44.45" customHeight="1" x14ac:dyDescent="0.25">
      <c r="A72" s="39" t="s">
        <v>86</v>
      </c>
      <c r="B72" s="200" t="s">
        <v>85</v>
      </c>
      <c r="C72" s="201"/>
      <c r="D72" s="62">
        <v>4</v>
      </c>
      <c r="E72" s="63">
        <v>4</v>
      </c>
      <c r="F72" s="64">
        <v>4</v>
      </c>
      <c r="G72" s="62">
        <v>4</v>
      </c>
      <c r="H72" s="64">
        <v>4</v>
      </c>
      <c r="I72" s="62">
        <v>4</v>
      </c>
      <c r="J72" s="63" t="s">
        <v>85</v>
      </c>
    </row>
    <row r="73" spans="1:17" ht="44.45" customHeight="1" x14ac:dyDescent="0.25">
      <c r="A73" s="38" t="s">
        <v>87</v>
      </c>
      <c r="B73" s="60">
        <v>3</v>
      </c>
      <c r="C73" s="17">
        <v>4</v>
      </c>
      <c r="D73" s="17">
        <v>4</v>
      </c>
      <c r="E73" s="17">
        <v>4</v>
      </c>
      <c r="F73" s="17">
        <v>4</v>
      </c>
      <c r="G73" s="17">
        <v>4</v>
      </c>
      <c r="H73" s="17">
        <v>4</v>
      </c>
      <c r="I73" s="17">
        <v>4</v>
      </c>
      <c r="J73" s="17">
        <v>3</v>
      </c>
    </row>
    <row r="74" spans="1:17" ht="44.45" customHeight="1" x14ac:dyDescent="0.25">
      <c r="A74" s="39" t="s">
        <v>88</v>
      </c>
      <c r="B74" s="59">
        <v>5</v>
      </c>
      <c r="C74" s="16">
        <v>5</v>
      </c>
      <c r="D74" s="16">
        <v>5</v>
      </c>
      <c r="E74" s="16">
        <v>5</v>
      </c>
      <c r="F74" s="16">
        <v>5</v>
      </c>
      <c r="G74" s="16">
        <v>5</v>
      </c>
      <c r="H74" s="16">
        <v>5</v>
      </c>
      <c r="I74" s="16">
        <v>5</v>
      </c>
      <c r="J74" s="16">
        <v>5</v>
      </c>
    </row>
    <row r="75" spans="1:17" ht="44.45" customHeight="1" x14ac:dyDescent="0.25">
      <c r="A75" s="38" t="s">
        <v>89</v>
      </c>
      <c r="B75" s="60">
        <v>5</v>
      </c>
      <c r="C75" s="17">
        <v>5</v>
      </c>
      <c r="D75" s="17">
        <v>5</v>
      </c>
      <c r="E75" s="17">
        <v>5</v>
      </c>
      <c r="F75" s="17">
        <v>5</v>
      </c>
      <c r="G75" s="17">
        <v>5</v>
      </c>
      <c r="H75" s="17">
        <v>5</v>
      </c>
      <c r="I75" s="17">
        <v>5</v>
      </c>
      <c r="J75" s="17">
        <v>5</v>
      </c>
    </row>
    <row r="76" spans="1:17" ht="44.45" customHeight="1" x14ac:dyDescent="0.25">
      <c r="A76" s="39" t="s">
        <v>94</v>
      </c>
      <c r="B76" s="59">
        <v>5</v>
      </c>
      <c r="C76" s="16">
        <v>5</v>
      </c>
      <c r="D76" s="16">
        <v>5</v>
      </c>
      <c r="E76" s="16">
        <v>5</v>
      </c>
      <c r="F76" s="16">
        <v>5</v>
      </c>
      <c r="G76" s="16">
        <v>5</v>
      </c>
      <c r="H76" s="16">
        <v>5</v>
      </c>
      <c r="I76" s="16">
        <v>5</v>
      </c>
      <c r="J76" s="16">
        <v>5</v>
      </c>
    </row>
    <row r="77" spans="1:17" ht="44.45" customHeight="1" x14ac:dyDescent="0.25">
      <c r="A77" s="38" t="s">
        <v>91</v>
      </c>
      <c r="B77" s="60">
        <v>30</v>
      </c>
      <c r="C77" s="17">
        <v>40</v>
      </c>
      <c r="D77" s="17">
        <v>50</v>
      </c>
      <c r="E77" s="17">
        <v>50</v>
      </c>
      <c r="F77" s="17">
        <v>50</v>
      </c>
      <c r="G77" s="17">
        <v>50</v>
      </c>
      <c r="H77" s="17">
        <v>50</v>
      </c>
      <c r="I77" s="17">
        <v>50</v>
      </c>
      <c r="J77" s="17">
        <v>40</v>
      </c>
    </row>
    <row r="78" spans="1:17" ht="29.45" customHeight="1" x14ac:dyDescent="0.25">
      <c r="A78" s="61" t="s">
        <v>92</v>
      </c>
      <c r="Q78" s="1"/>
    </row>
    <row r="79" spans="1:17" ht="28.5" x14ac:dyDescent="0.25">
      <c r="A79" s="61" t="s">
        <v>93</v>
      </c>
      <c r="Q79" s="1"/>
    </row>
    <row r="80" spans="1:17" ht="15" x14ac:dyDescent="0.25">
      <c r="Q80" s="1"/>
    </row>
    <row r="81" spans="1:19" s="1" customFormat="1" ht="111" customHeight="1" x14ac:dyDescent="0.35">
      <c r="A81" s="154" t="s">
        <v>20</v>
      </c>
      <c r="B81" s="154"/>
      <c r="C81" s="15"/>
      <c r="D81" s="15"/>
      <c r="E81" s="15"/>
      <c r="F81" s="15"/>
      <c r="G81" s="15"/>
      <c r="H81" s="15"/>
      <c r="I81" s="15"/>
      <c r="J81" s="15"/>
      <c r="K81" s="7"/>
      <c r="N81" s="4"/>
      <c r="O81" s="4"/>
    </row>
    <row r="82" spans="1:19" s="1" customFormat="1" ht="15.6" customHeight="1" x14ac:dyDescent="0.35">
      <c r="A82" s="15"/>
      <c r="B82" s="15"/>
      <c r="C82" s="15"/>
      <c r="D82" s="15"/>
      <c r="E82" s="15"/>
      <c r="F82" s="15"/>
      <c r="G82" s="15"/>
      <c r="H82" s="15"/>
      <c r="I82" s="15"/>
      <c r="J82" s="15"/>
      <c r="K82" s="7"/>
      <c r="N82" s="4"/>
      <c r="O82" s="4"/>
    </row>
    <row r="83" spans="1:19" s="1" customFormat="1" ht="63.6" customHeight="1" x14ac:dyDescent="0.25">
      <c r="A83" s="212" t="s">
        <v>76</v>
      </c>
      <c r="B83" s="213"/>
      <c r="C83" s="176" t="s">
        <v>10</v>
      </c>
      <c r="D83" s="176"/>
      <c r="E83" s="176" t="s">
        <v>4</v>
      </c>
      <c r="F83" s="176"/>
      <c r="G83" s="176" t="s">
        <v>5</v>
      </c>
      <c r="H83" s="225"/>
      <c r="I83" s="65"/>
      <c r="J83" s="14"/>
      <c r="K83" s="8"/>
      <c r="N83" s="4"/>
      <c r="O83" s="4"/>
    </row>
    <row r="84" spans="1:19" s="1" customFormat="1" ht="118.35" customHeight="1" x14ac:dyDescent="0.25">
      <c r="A84" s="37" t="s">
        <v>16</v>
      </c>
      <c r="B84" s="44" t="s">
        <v>11</v>
      </c>
      <c r="C84" s="208" t="s">
        <v>9</v>
      </c>
      <c r="D84" s="209"/>
      <c r="E84" s="211" t="s">
        <v>17</v>
      </c>
      <c r="F84" s="206"/>
      <c r="G84" s="206">
        <v>7</v>
      </c>
      <c r="H84" s="207"/>
      <c r="I84" s="65"/>
      <c r="J84" s="14"/>
      <c r="K84" s="8"/>
      <c r="N84" s="4"/>
      <c r="O84" s="4"/>
    </row>
    <row r="85" spans="1:19" s="1" customFormat="1" ht="253.7" customHeight="1" x14ac:dyDescent="0.25">
      <c r="A85" s="102" t="s">
        <v>138</v>
      </c>
      <c r="B85" s="84">
        <v>-0.2</v>
      </c>
      <c r="C85" s="174" t="s">
        <v>67</v>
      </c>
      <c r="D85" s="175"/>
      <c r="E85" s="177" t="s">
        <v>126</v>
      </c>
      <c r="F85" s="177"/>
      <c r="G85" s="232">
        <v>4</v>
      </c>
      <c r="H85" s="232"/>
      <c r="I85" s="197"/>
      <c r="J85" s="14"/>
      <c r="K85" s="8"/>
    </row>
    <row r="86" spans="1:19" s="1" customFormat="1" ht="129.6" customHeight="1" x14ac:dyDescent="0.25">
      <c r="A86" s="103" t="s">
        <v>139</v>
      </c>
      <c r="B86" s="85">
        <v>-0.1</v>
      </c>
      <c r="C86" s="172" t="s">
        <v>67</v>
      </c>
      <c r="D86" s="173"/>
      <c r="E86" s="171" t="s">
        <v>70</v>
      </c>
      <c r="F86" s="171"/>
      <c r="G86" s="210">
        <v>4</v>
      </c>
      <c r="H86" s="210"/>
      <c r="I86" s="197"/>
      <c r="J86" s="14"/>
      <c r="K86" s="8"/>
    </row>
    <row r="90" spans="1:19" s="1" customFormat="1" ht="36" customHeight="1" x14ac:dyDescent="0.25">
      <c r="A90" s="154" t="s">
        <v>18</v>
      </c>
      <c r="B90" s="154"/>
      <c r="C90" s="14"/>
      <c r="D90" s="14"/>
      <c r="E90" s="8"/>
      <c r="F90" s="8"/>
      <c r="G90" s="8"/>
      <c r="H90" s="8"/>
      <c r="I90" s="8"/>
      <c r="J90" s="8"/>
      <c r="K90" s="8"/>
    </row>
    <row r="91" spans="1:19" s="1" customFormat="1" ht="13.35" customHeight="1" x14ac:dyDescent="0.35">
      <c r="A91" s="2"/>
      <c r="B91" s="2"/>
      <c r="C91" s="2"/>
      <c r="D91" s="14"/>
      <c r="E91" s="8"/>
      <c r="F91" s="8"/>
      <c r="G91" s="8"/>
      <c r="H91" s="8"/>
      <c r="I91" s="8"/>
      <c r="J91" s="8"/>
      <c r="K91" s="8"/>
    </row>
    <row r="92" spans="1:19" s="1" customFormat="1" ht="174.6" customHeight="1" x14ac:dyDescent="0.25">
      <c r="A92" s="116" t="s">
        <v>8</v>
      </c>
      <c r="B92" s="87" t="s">
        <v>122</v>
      </c>
      <c r="C92" s="24" t="s">
        <v>36</v>
      </c>
      <c r="D92" s="25" t="s">
        <v>37</v>
      </c>
      <c r="E92" s="26" t="s">
        <v>38</v>
      </c>
      <c r="F92" s="23" t="s">
        <v>39</v>
      </c>
      <c r="G92" s="23" t="s">
        <v>40</v>
      </c>
      <c r="H92" s="23" t="s">
        <v>41</v>
      </c>
      <c r="I92" s="25" t="s">
        <v>42</v>
      </c>
      <c r="J92" s="27" t="s">
        <v>43</v>
      </c>
      <c r="K92" s="27" t="s">
        <v>44</v>
      </c>
      <c r="L92" s="27" t="s">
        <v>45</v>
      </c>
      <c r="M92" s="27" t="s">
        <v>46</v>
      </c>
      <c r="N92" s="27" t="s">
        <v>47</v>
      </c>
      <c r="O92" s="27" t="s">
        <v>48</v>
      </c>
      <c r="P92" s="27" t="s">
        <v>49</v>
      </c>
      <c r="Q92" s="27" t="s">
        <v>50</v>
      </c>
      <c r="R92" s="27" t="s">
        <v>51</v>
      </c>
      <c r="S92" s="27" t="s">
        <v>132</v>
      </c>
    </row>
    <row r="93" spans="1:19" s="1" customFormat="1" ht="36.6" customHeight="1" x14ac:dyDescent="0.25">
      <c r="A93" s="66" t="s">
        <v>95</v>
      </c>
      <c r="B93" s="115">
        <v>4</v>
      </c>
      <c r="C93" s="115">
        <v>4</v>
      </c>
      <c r="D93" s="115">
        <v>4</v>
      </c>
      <c r="E93" s="115">
        <v>4</v>
      </c>
      <c r="F93" s="115">
        <v>4</v>
      </c>
      <c r="G93" s="115">
        <v>4</v>
      </c>
      <c r="H93" s="115">
        <v>4</v>
      </c>
      <c r="I93" s="115">
        <v>4</v>
      </c>
      <c r="J93" s="115">
        <v>4</v>
      </c>
      <c r="K93" s="115">
        <v>4</v>
      </c>
      <c r="L93" s="115">
        <v>4</v>
      </c>
      <c r="M93" s="115">
        <v>4</v>
      </c>
      <c r="N93" s="115">
        <v>4</v>
      </c>
      <c r="O93" s="115">
        <v>4</v>
      </c>
      <c r="P93" s="115">
        <v>4</v>
      </c>
      <c r="Q93" s="115">
        <v>4</v>
      </c>
      <c r="R93" s="115">
        <v>4</v>
      </c>
      <c r="S93" s="115">
        <v>4</v>
      </c>
    </row>
    <row r="94" spans="1:19" s="1" customFormat="1" ht="36.6" customHeight="1" x14ac:dyDescent="0.25">
      <c r="A94" s="46" t="s">
        <v>90</v>
      </c>
      <c r="B94" s="71">
        <v>5</v>
      </c>
      <c r="C94" s="71">
        <v>5</v>
      </c>
      <c r="D94" s="71">
        <v>5</v>
      </c>
      <c r="E94" s="71">
        <v>5</v>
      </c>
      <c r="F94" s="71">
        <v>5</v>
      </c>
      <c r="G94" s="71">
        <v>5</v>
      </c>
      <c r="H94" s="71">
        <v>5</v>
      </c>
      <c r="I94" s="71">
        <v>5</v>
      </c>
      <c r="J94" s="71">
        <v>5</v>
      </c>
      <c r="K94" s="71">
        <v>5</v>
      </c>
      <c r="L94" s="71">
        <v>8</v>
      </c>
      <c r="M94" s="71">
        <v>8</v>
      </c>
      <c r="N94" s="71">
        <v>8</v>
      </c>
      <c r="O94" s="71">
        <v>10</v>
      </c>
      <c r="P94" s="71">
        <v>10</v>
      </c>
      <c r="Q94" s="71">
        <v>7</v>
      </c>
      <c r="R94" s="71">
        <v>5</v>
      </c>
      <c r="S94" s="71">
        <v>5</v>
      </c>
    </row>
    <row r="95" spans="1:19" s="1" customFormat="1" ht="36.6" customHeight="1" x14ac:dyDescent="0.25">
      <c r="A95" s="45" t="s">
        <v>89</v>
      </c>
      <c r="B95" s="115">
        <v>5</v>
      </c>
      <c r="C95" s="115">
        <v>5</v>
      </c>
      <c r="D95" s="115">
        <v>5</v>
      </c>
      <c r="E95" s="115">
        <v>5</v>
      </c>
      <c r="F95" s="115">
        <v>5</v>
      </c>
      <c r="G95" s="115">
        <v>5</v>
      </c>
      <c r="H95" s="115">
        <v>5</v>
      </c>
      <c r="I95" s="115">
        <v>5</v>
      </c>
      <c r="J95" s="115">
        <v>5</v>
      </c>
      <c r="K95" s="115">
        <v>5</v>
      </c>
      <c r="L95" s="115">
        <v>5</v>
      </c>
      <c r="M95" s="115">
        <v>5</v>
      </c>
      <c r="N95" s="115">
        <v>5</v>
      </c>
      <c r="O95" s="115">
        <v>5</v>
      </c>
      <c r="P95" s="115">
        <v>5</v>
      </c>
      <c r="Q95" s="115">
        <v>5</v>
      </c>
      <c r="R95" s="115">
        <v>5</v>
      </c>
      <c r="S95" s="115">
        <v>5</v>
      </c>
    </row>
    <row r="96" spans="1:19" s="1" customFormat="1" ht="36.6" customHeight="1" x14ac:dyDescent="0.25">
      <c r="A96" s="46" t="s">
        <v>96</v>
      </c>
      <c r="B96" s="71">
        <v>15</v>
      </c>
      <c r="C96" s="71">
        <v>15</v>
      </c>
      <c r="D96" s="71">
        <v>15</v>
      </c>
      <c r="E96" s="71">
        <v>15</v>
      </c>
      <c r="F96" s="71">
        <v>15</v>
      </c>
      <c r="G96" s="71">
        <v>15</v>
      </c>
      <c r="H96" s="71">
        <v>15</v>
      </c>
      <c r="I96" s="71">
        <v>15</v>
      </c>
      <c r="J96" s="71">
        <v>15</v>
      </c>
      <c r="K96" s="71">
        <v>15</v>
      </c>
      <c r="L96" s="71">
        <v>25</v>
      </c>
      <c r="M96" s="71">
        <v>25</v>
      </c>
      <c r="N96" s="71">
        <v>25</v>
      </c>
      <c r="O96" s="71">
        <v>30</v>
      </c>
      <c r="P96" s="71">
        <v>30</v>
      </c>
      <c r="Q96" s="71">
        <v>20</v>
      </c>
      <c r="R96" s="71">
        <v>15</v>
      </c>
      <c r="S96" s="71">
        <v>15</v>
      </c>
    </row>
    <row r="97" spans="1:19" s="1" customFormat="1" ht="36.6" customHeight="1" x14ac:dyDescent="0.25">
      <c r="A97" s="45" t="s">
        <v>97</v>
      </c>
      <c r="B97" s="219">
        <v>200</v>
      </c>
      <c r="C97" s="220"/>
      <c r="D97" s="220"/>
      <c r="E97" s="220"/>
      <c r="F97" s="220"/>
      <c r="G97" s="220"/>
      <c r="H97" s="220"/>
      <c r="I97" s="220"/>
      <c r="J97" s="220"/>
      <c r="K97" s="220"/>
      <c r="L97" s="220"/>
      <c r="M97" s="220"/>
      <c r="N97" s="220"/>
      <c r="O97" s="220"/>
      <c r="P97" s="220"/>
      <c r="Q97" s="220"/>
      <c r="R97" s="220"/>
      <c r="S97" s="220"/>
    </row>
    <row r="98" spans="1:19" s="1" customFormat="1" ht="36.6" customHeight="1" x14ac:dyDescent="0.25">
      <c r="A98" s="46" t="s">
        <v>98</v>
      </c>
      <c r="B98" s="221">
        <v>70</v>
      </c>
      <c r="C98" s="222"/>
      <c r="D98" s="222"/>
      <c r="E98" s="222"/>
      <c r="F98" s="222"/>
      <c r="G98" s="222"/>
      <c r="H98" s="222"/>
      <c r="I98" s="222"/>
      <c r="J98" s="222"/>
      <c r="K98" s="222"/>
      <c r="L98" s="222"/>
      <c r="M98" s="222"/>
      <c r="N98" s="222"/>
      <c r="O98" s="222"/>
      <c r="P98" s="222"/>
      <c r="Q98" s="222"/>
      <c r="R98" s="222"/>
      <c r="S98" s="222"/>
    </row>
    <row r="99" spans="1:19" s="1" customFormat="1" ht="36.6" customHeight="1" x14ac:dyDescent="0.25">
      <c r="A99" s="45" t="s">
        <v>99</v>
      </c>
      <c r="B99" s="219">
        <v>20</v>
      </c>
      <c r="C99" s="220"/>
      <c r="D99" s="220"/>
      <c r="E99" s="220"/>
      <c r="F99" s="220"/>
      <c r="G99" s="220"/>
      <c r="H99" s="220"/>
      <c r="I99" s="220"/>
      <c r="J99" s="220"/>
      <c r="K99" s="220"/>
      <c r="L99" s="220"/>
      <c r="M99" s="220"/>
      <c r="N99" s="220"/>
      <c r="O99" s="220"/>
      <c r="P99" s="220"/>
      <c r="Q99" s="220"/>
      <c r="R99" s="220"/>
      <c r="S99" s="220"/>
    </row>
    <row r="100" spans="1:19" s="1" customFormat="1" ht="36.6" customHeight="1" x14ac:dyDescent="0.25">
      <c r="A100" s="46" t="s">
        <v>100</v>
      </c>
      <c r="B100" s="195" t="s">
        <v>101</v>
      </c>
      <c r="C100" s="196"/>
      <c r="D100" s="196"/>
      <c r="E100" s="196"/>
      <c r="F100" s="196"/>
      <c r="G100" s="196"/>
      <c r="H100" s="196"/>
      <c r="I100" s="196"/>
      <c r="J100" s="196"/>
      <c r="K100" s="196"/>
      <c r="L100" s="196"/>
      <c r="M100" s="196"/>
      <c r="N100" s="196"/>
      <c r="O100" s="196"/>
      <c r="P100" s="196"/>
      <c r="Q100" s="196"/>
      <c r="R100" s="196"/>
      <c r="S100" s="196"/>
    </row>
    <row r="101" spans="1:19" ht="36.6" customHeight="1" x14ac:dyDescent="0.25">
      <c r="A101" s="45" t="s">
        <v>106</v>
      </c>
      <c r="B101" s="214" t="s">
        <v>107</v>
      </c>
      <c r="C101" s="215"/>
      <c r="D101" s="215"/>
      <c r="E101" s="215"/>
      <c r="F101" s="215"/>
      <c r="G101" s="215"/>
      <c r="H101" s="215"/>
      <c r="I101" s="215"/>
      <c r="J101" s="215"/>
      <c r="K101" s="215"/>
      <c r="L101" s="215"/>
      <c r="M101" s="215"/>
      <c r="N101" s="215"/>
      <c r="O101" s="215"/>
      <c r="P101" s="215"/>
      <c r="Q101" s="215"/>
      <c r="R101" s="215"/>
      <c r="S101" s="215"/>
    </row>
  </sheetData>
  <mergeCells count="85">
    <mergeCell ref="B98:S98"/>
    <mergeCell ref="B99:S99"/>
    <mergeCell ref="B100:S100"/>
    <mergeCell ref="B101:S101"/>
    <mergeCell ref="I85:I86"/>
    <mergeCell ref="C86:D86"/>
    <mergeCell ref="E86:F86"/>
    <mergeCell ref="G86:H86"/>
    <mergeCell ref="A90:B90"/>
    <mergeCell ref="B97:S97"/>
    <mergeCell ref="C84:D84"/>
    <mergeCell ref="E84:F84"/>
    <mergeCell ref="G84:H84"/>
    <mergeCell ref="C85:D85"/>
    <mergeCell ref="E85:F85"/>
    <mergeCell ref="G85:H85"/>
    <mergeCell ref="A83:B83"/>
    <mergeCell ref="C83:D83"/>
    <mergeCell ref="E83:F83"/>
    <mergeCell ref="G83:H83"/>
    <mergeCell ref="C55:D55"/>
    <mergeCell ref="G55:L55"/>
    <mergeCell ref="L65:P65"/>
    <mergeCell ref="C67:J68"/>
    <mergeCell ref="B71:J71"/>
    <mergeCell ref="B72:C72"/>
    <mergeCell ref="A81:B81"/>
    <mergeCell ref="O55:Y55"/>
    <mergeCell ref="A58:E58"/>
    <mergeCell ref="B61:C61"/>
    <mergeCell ref="D61:J61"/>
    <mergeCell ref="M56:N56"/>
    <mergeCell ref="O56:Y56"/>
    <mergeCell ref="O53:Y53"/>
    <mergeCell ref="C54:D54"/>
    <mergeCell ref="G54:L54"/>
    <mergeCell ref="M54:N54"/>
    <mergeCell ref="O54:Y54"/>
    <mergeCell ref="C56:D56"/>
    <mergeCell ref="G56:L56"/>
    <mergeCell ref="C53:D53"/>
    <mergeCell ref="G53:L53"/>
    <mergeCell ref="M53:N53"/>
    <mergeCell ref="M55:N55"/>
    <mergeCell ref="C51:D51"/>
    <mergeCell ref="E51:F51"/>
    <mergeCell ref="G51:L51"/>
    <mergeCell ref="M51:N51"/>
    <mergeCell ref="O51:Y51"/>
    <mergeCell ref="C52:D52"/>
    <mergeCell ref="E52:F52"/>
    <mergeCell ref="G52:L52"/>
    <mergeCell ref="M52:N52"/>
    <mergeCell ref="O52:Y52"/>
    <mergeCell ref="M10:O10"/>
    <mergeCell ref="P10:S10"/>
    <mergeCell ref="J25:M25"/>
    <mergeCell ref="N25:O25"/>
    <mergeCell ref="B26:I26"/>
    <mergeCell ref="A22:E22"/>
    <mergeCell ref="A2:E2"/>
    <mergeCell ref="A4:E4"/>
    <mergeCell ref="A5:E5"/>
    <mergeCell ref="J6:J8"/>
    <mergeCell ref="B9:B10"/>
    <mergeCell ref="C10:E10"/>
    <mergeCell ref="H10:L10"/>
    <mergeCell ref="L6:L8"/>
    <mergeCell ref="F7:F8"/>
    <mergeCell ref="H7:H8"/>
    <mergeCell ref="A34:E34"/>
    <mergeCell ref="J37:M37"/>
    <mergeCell ref="C50:D50"/>
    <mergeCell ref="E50:F50"/>
    <mergeCell ref="G50:L50"/>
    <mergeCell ref="M50:N50"/>
    <mergeCell ref="N37:O37"/>
    <mergeCell ref="B38:I38"/>
    <mergeCell ref="A47:B47"/>
    <mergeCell ref="C49:D49"/>
    <mergeCell ref="E49:F49"/>
    <mergeCell ref="G49:L49"/>
    <mergeCell ref="O49:Y49"/>
    <mergeCell ref="O50:Y50"/>
    <mergeCell ref="M49:N49"/>
  </mergeCells>
  <pageMargins left="0.7" right="0.7" top="0.75" bottom="0.75" header="0.3" footer="0.3"/>
  <pageSetup paperSize="9" scale="14"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5FF542-2D42-4631-8107-B3F3B394E413}">
  <sheetPr>
    <tabColor rgb="FFFFFF00"/>
  </sheetPr>
  <dimension ref="A1:Y83"/>
  <sheetViews>
    <sheetView showGridLines="0" tabSelected="1" zoomScale="40" zoomScaleNormal="40" workbookViewId="0">
      <selection activeCell="E96" sqref="D96:E96"/>
    </sheetView>
  </sheetViews>
  <sheetFormatPr baseColWidth="10" defaultColWidth="8.85546875" defaultRowHeight="12.75" x14ac:dyDescent="0.25"/>
  <cols>
    <col min="1" max="1" width="124.140625" style="4" customWidth="1"/>
    <col min="2" max="2" width="17.42578125" style="4" customWidth="1"/>
    <col min="3" max="3" width="18.42578125" style="4" customWidth="1"/>
    <col min="4" max="4" width="17.85546875" style="4" customWidth="1"/>
    <col min="5" max="27" width="15" style="4" customWidth="1"/>
    <col min="28" max="28" width="18.140625" style="4" customWidth="1"/>
    <col min="29" max="29" width="15.140625" style="4" customWidth="1"/>
    <col min="30" max="230" width="5.5703125" style="4" customWidth="1"/>
    <col min="231" max="16384" width="8.85546875" style="4"/>
  </cols>
  <sheetData>
    <row r="1" spans="1:20" ht="22.7" customHeight="1" x14ac:dyDescent="0.25">
      <c r="A1" s="3"/>
      <c r="B1" s="3"/>
      <c r="C1" s="3"/>
      <c r="D1" s="3"/>
      <c r="E1" s="3"/>
      <c r="F1" s="3"/>
      <c r="G1" s="3"/>
      <c r="H1" s="3"/>
      <c r="I1" s="3"/>
      <c r="J1" s="3"/>
      <c r="K1" s="3"/>
      <c r="L1" s="3"/>
      <c r="M1" s="3"/>
      <c r="N1" s="3"/>
      <c r="O1" s="3"/>
      <c r="P1" s="3"/>
      <c r="Q1" s="3"/>
      <c r="R1" s="3"/>
    </row>
    <row r="2" spans="1:20" ht="88.7" customHeight="1" x14ac:dyDescent="0.25">
      <c r="A2" s="163" t="s">
        <v>143</v>
      </c>
      <c r="B2" s="164"/>
      <c r="C2" s="164"/>
      <c r="D2" s="164"/>
      <c r="E2" s="164"/>
      <c r="F2" s="3"/>
      <c r="G2" s="3"/>
      <c r="H2" s="3"/>
      <c r="I2" s="3"/>
      <c r="J2" s="3"/>
      <c r="K2" s="3"/>
      <c r="L2" s="3"/>
      <c r="M2" s="3"/>
      <c r="N2" s="3"/>
      <c r="O2" s="3"/>
      <c r="P2" s="3"/>
      <c r="Q2" s="3"/>
      <c r="R2" s="3"/>
    </row>
    <row r="3" spans="1:20" ht="88.7" customHeight="1" x14ac:dyDescent="0.25">
      <c r="A3" s="3"/>
      <c r="B3" s="3"/>
      <c r="C3" s="3"/>
      <c r="D3" s="3"/>
      <c r="E3" s="3"/>
      <c r="F3" s="3"/>
      <c r="G3" s="3"/>
      <c r="H3" s="3"/>
      <c r="I3" s="3"/>
      <c r="J3" s="3"/>
      <c r="K3" s="3"/>
      <c r="L3" s="3"/>
      <c r="M3" s="3"/>
      <c r="N3" s="3"/>
      <c r="O3" s="3"/>
      <c r="P3" s="3"/>
      <c r="Q3" s="3"/>
      <c r="R3" s="3"/>
    </row>
    <row r="4" spans="1:20" ht="168" customHeight="1" x14ac:dyDescent="0.25">
      <c r="A4" s="165" t="s">
        <v>104</v>
      </c>
      <c r="B4" s="165"/>
      <c r="C4" s="165"/>
      <c r="D4" s="165"/>
      <c r="E4" s="165"/>
      <c r="P4" s="3"/>
    </row>
    <row r="5" spans="1:20" ht="79.349999999999994" customHeight="1" x14ac:dyDescent="0.25">
      <c r="A5" s="154" t="s">
        <v>22</v>
      </c>
      <c r="B5" s="154"/>
      <c r="C5" s="154"/>
      <c r="D5" s="154"/>
      <c r="E5" s="154"/>
      <c r="F5" s="3"/>
      <c r="G5" s="3"/>
    </row>
    <row r="6" spans="1:20" ht="21.6" customHeight="1" x14ac:dyDescent="0.25">
      <c r="D6" s="54"/>
      <c r="J6" s="192"/>
      <c r="L6" s="192"/>
    </row>
    <row r="7" spans="1:20" ht="41.45" customHeight="1" x14ac:dyDescent="0.25">
      <c r="F7" s="166" t="s">
        <v>64</v>
      </c>
      <c r="H7" s="166" t="s">
        <v>65</v>
      </c>
      <c r="J7" s="192"/>
      <c r="L7" s="192"/>
    </row>
    <row r="8" spans="1:20" ht="34.35" customHeight="1" x14ac:dyDescent="0.25">
      <c r="C8" s="72" t="s">
        <v>78</v>
      </c>
      <c r="F8" s="167"/>
      <c r="H8" s="167"/>
      <c r="J8" s="193"/>
      <c r="L8" s="193"/>
    </row>
    <row r="9" spans="1:20" ht="151.69999999999999" customHeight="1" x14ac:dyDescent="0.25">
      <c r="A9" s="22" t="s">
        <v>14</v>
      </c>
      <c r="B9" s="148" t="s">
        <v>66</v>
      </c>
      <c r="C9" s="68" t="s">
        <v>105</v>
      </c>
      <c r="D9" s="24" t="s">
        <v>36</v>
      </c>
      <c r="E9" s="25" t="s">
        <v>37</v>
      </c>
      <c r="F9" s="26" t="s">
        <v>38</v>
      </c>
      <c r="G9" s="23" t="s">
        <v>39</v>
      </c>
      <c r="H9" s="23" t="s">
        <v>40</v>
      </c>
      <c r="I9" s="23" t="s">
        <v>41</v>
      </c>
      <c r="J9" s="25" t="s">
        <v>42</v>
      </c>
      <c r="K9" s="27" t="s">
        <v>43</v>
      </c>
      <c r="L9" s="27" t="s">
        <v>44</v>
      </c>
      <c r="M9" s="27" t="s">
        <v>45</v>
      </c>
      <c r="N9" s="27" t="s">
        <v>46</v>
      </c>
      <c r="O9" s="27" t="s">
        <v>47</v>
      </c>
      <c r="P9" s="27" t="s">
        <v>48</v>
      </c>
      <c r="Q9" s="27" t="s">
        <v>49</v>
      </c>
      <c r="R9" s="27" t="s">
        <v>50</v>
      </c>
      <c r="S9" s="27" t="s">
        <v>51</v>
      </c>
      <c r="T9" s="105" t="s">
        <v>146</v>
      </c>
    </row>
    <row r="10" spans="1:20" ht="170.1" customHeight="1" x14ac:dyDescent="0.25">
      <c r="A10" s="22" t="s">
        <v>23</v>
      </c>
      <c r="B10" s="149"/>
      <c r="C10" s="145" t="s">
        <v>63</v>
      </c>
      <c r="D10" s="145"/>
      <c r="E10" s="145"/>
      <c r="F10" s="48" t="s">
        <v>69</v>
      </c>
      <c r="G10" s="48" t="s">
        <v>72</v>
      </c>
      <c r="H10" s="145" t="s">
        <v>63</v>
      </c>
      <c r="I10" s="145"/>
      <c r="J10" s="145"/>
      <c r="K10" s="145"/>
      <c r="L10" s="145"/>
      <c r="M10" s="191" t="s">
        <v>108</v>
      </c>
      <c r="N10" s="191"/>
      <c r="O10" s="191"/>
      <c r="P10" s="145" t="s">
        <v>109</v>
      </c>
      <c r="Q10" s="145"/>
      <c r="R10" s="145"/>
      <c r="S10" s="190"/>
      <c r="T10" s="88" t="s">
        <v>33</v>
      </c>
    </row>
    <row r="11" spans="1:20" ht="35.450000000000003" customHeight="1" x14ac:dyDescent="0.25">
      <c r="A11" s="42" t="s">
        <v>110</v>
      </c>
      <c r="B11" s="55">
        <v>3</v>
      </c>
      <c r="C11" s="30">
        <v>57.6</v>
      </c>
      <c r="D11" s="30">
        <v>57.6</v>
      </c>
      <c r="E11" s="30">
        <v>57.6</v>
      </c>
      <c r="F11" s="30">
        <v>57.6</v>
      </c>
      <c r="G11" s="28">
        <v>60</v>
      </c>
      <c r="H11" s="28">
        <v>60</v>
      </c>
      <c r="I11" s="28">
        <v>60</v>
      </c>
      <c r="J11" s="28">
        <v>60</v>
      </c>
      <c r="K11" s="28">
        <v>60</v>
      </c>
      <c r="L11" s="29">
        <v>86.4</v>
      </c>
      <c r="M11" s="29">
        <v>110</v>
      </c>
      <c r="N11" s="29">
        <v>110</v>
      </c>
      <c r="O11" s="106">
        <v>123</v>
      </c>
      <c r="P11" s="106">
        <v>123</v>
      </c>
      <c r="Q11" s="106">
        <v>155.595</v>
      </c>
      <c r="R11" s="106">
        <v>123</v>
      </c>
      <c r="S11" s="106">
        <v>109</v>
      </c>
      <c r="T11" s="29">
        <v>57</v>
      </c>
    </row>
    <row r="12" spans="1:20" ht="35.450000000000003" customHeight="1" x14ac:dyDescent="0.25">
      <c r="A12" s="43" t="s">
        <v>111</v>
      </c>
      <c r="B12" s="47">
        <v>4</v>
      </c>
      <c r="C12" s="20">
        <v>60.300000000000004</v>
      </c>
      <c r="D12" s="20">
        <v>60.300000000000004</v>
      </c>
      <c r="E12" s="20">
        <v>60.300000000000004</v>
      </c>
      <c r="F12" s="20">
        <v>60.300000000000004</v>
      </c>
      <c r="G12" s="18">
        <v>62.1</v>
      </c>
      <c r="H12" s="18">
        <v>62.1</v>
      </c>
      <c r="I12" s="18">
        <v>62.1</v>
      </c>
      <c r="J12" s="18">
        <v>62.1</v>
      </c>
      <c r="K12" s="18">
        <v>62.1</v>
      </c>
      <c r="L12" s="19">
        <v>89.100000000000009</v>
      </c>
      <c r="M12" s="19">
        <v>113</v>
      </c>
      <c r="N12" s="101">
        <v>119</v>
      </c>
      <c r="O12" s="137">
        <v>119</v>
      </c>
      <c r="P12" s="101">
        <v>133</v>
      </c>
      <c r="Q12" s="101">
        <v>153.06500000000003</v>
      </c>
      <c r="R12" s="101">
        <v>121</v>
      </c>
      <c r="S12" s="101">
        <v>107.1</v>
      </c>
      <c r="T12" s="19">
        <v>59</v>
      </c>
    </row>
    <row r="13" spans="1:20" ht="35.25" customHeight="1" x14ac:dyDescent="0.25">
      <c r="A13" s="73" t="s">
        <v>112</v>
      </c>
      <c r="B13" s="47">
        <v>10</v>
      </c>
      <c r="C13" s="56">
        <v>63</v>
      </c>
      <c r="D13" s="56">
        <v>63</v>
      </c>
      <c r="E13" s="56">
        <v>63</v>
      </c>
      <c r="F13" s="56">
        <v>63</v>
      </c>
      <c r="G13" s="28">
        <v>64.8</v>
      </c>
      <c r="H13" s="28">
        <v>64.8</v>
      </c>
      <c r="I13" s="28">
        <v>64.8</v>
      </c>
      <c r="J13" s="28">
        <v>64.8</v>
      </c>
      <c r="K13" s="28">
        <v>64.8</v>
      </c>
      <c r="L13" s="29">
        <v>90</v>
      </c>
      <c r="M13" s="136">
        <v>120</v>
      </c>
      <c r="N13" s="136">
        <v>125</v>
      </c>
      <c r="O13" s="136">
        <v>125</v>
      </c>
      <c r="P13" s="106">
        <v>142</v>
      </c>
      <c r="Q13" s="106">
        <v>166.98000000000002</v>
      </c>
      <c r="R13" s="106">
        <v>132</v>
      </c>
      <c r="S13" s="106">
        <v>104</v>
      </c>
      <c r="T13" s="29">
        <v>63</v>
      </c>
    </row>
    <row r="14" spans="1:20" ht="35.450000000000003" customHeight="1" x14ac:dyDescent="0.25">
      <c r="A14" s="43" t="s">
        <v>115</v>
      </c>
      <c r="B14" s="47">
        <v>3</v>
      </c>
      <c r="C14" s="20">
        <v>63</v>
      </c>
      <c r="D14" s="20">
        <v>63</v>
      </c>
      <c r="E14" s="20">
        <v>63</v>
      </c>
      <c r="F14" s="20">
        <v>63</v>
      </c>
      <c r="G14" s="18">
        <v>64.8</v>
      </c>
      <c r="H14" s="18">
        <v>64.8</v>
      </c>
      <c r="I14" s="18">
        <v>64.8</v>
      </c>
      <c r="J14" s="18">
        <v>64.8</v>
      </c>
      <c r="K14" s="18">
        <v>64.8</v>
      </c>
      <c r="L14" s="19">
        <v>90.9</v>
      </c>
      <c r="M14" s="137">
        <v>130</v>
      </c>
      <c r="N14" s="137">
        <v>130</v>
      </c>
      <c r="O14" s="137">
        <v>136</v>
      </c>
      <c r="P14" s="137">
        <v>145</v>
      </c>
      <c r="Q14" s="101">
        <v>184.69</v>
      </c>
      <c r="R14" s="101">
        <v>146</v>
      </c>
      <c r="S14" s="101">
        <v>104</v>
      </c>
      <c r="T14" s="19">
        <v>63</v>
      </c>
    </row>
    <row r="15" spans="1:20" ht="35.450000000000003" customHeight="1" x14ac:dyDescent="0.25">
      <c r="A15" s="42" t="s">
        <v>113</v>
      </c>
      <c r="B15" s="57">
        <v>4</v>
      </c>
      <c r="C15" s="30">
        <v>72</v>
      </c>
      <c r="D15" s="30">
        <v>72</v>
      </c>
      <c r="E15" s="30">
        <v>72</v>
      </c>
      <c r="F15" s="30">
        <v>72</v>
      </c>
      <c r="G15" s="28">
        <v>73.8</v>
      </c>
      <c r="H15" s="28">
        <v>73.8</v>
      </c>
      <c r="I15" s="28">
        <v>73.8</v>
      </c>
      <c r="J15" s="28">
        <v>73.8</v>
      </c>
      <c r="K15" s="28">
        <v>73.8</v>
      </c>
      <c r="L15" s="29">
        <v>99.9</v>
      </c>
      <c r="M15" s="106">
        <v>147</v>
      </c>
      <c r="N15" s="106">
        <v>147</v>
      </c>
      <c r="O15" s="29">
        <v>166</v>
      </c>
      <c r="P15" s="29">
        <v>171</v>
      </c>
      <c r="Q15" s="106">
        <v>216.315</v>
      </c>
      <c r="R15" s="106">
        <v>171</v>
      </c>
      <c r="S15" s="106">
        <v>126</v>
      </c>
      <c r="T15" s="29">
        <v>72</v>
      </c>
    </row>
    <row r="16" spans="1:20" ht="35.450000000000003" customHeight="1" x14ac:dyDescent="0.25">
      <c r="A16" s="43" t="s">
        <v>114</v>
      </c>
      <c r="B16" s="47">
        <v>1</v>
      </c>
      <c r="C16" s="20">
        <v>75.600000000000009</v>
      </c>
      <c r="D16" s="20">
        <v>75.600000000000009</v>
      </c>
      <c r="E16" s="20">
        <v>75.600000000000009</v>
      </c>
      <c r="F16" s="20">
        <v>75.600000000000009</v>
      </c>
      <c r="G16" s="18">
        <v>78.3</v>
      </c>
      <c r="H16" s="18">
        <v>78.3</v>
      </c>
      <c r="I16" s="18">
        <v>78.3</v>
      </c>
      <c r="J16" s="18">
        <v>78.3</v>
      </c>
      <c r="K16" s="18">
        <v>78.3</v>
      </c>
      <c r="L16" s="19">
        <v>110</v>
      </c>
      <c r="M16" s="137">
        <v>155</v>
      </c>
      <c r="N16" s="137">
        <v>155</v>
      </c>
      <c r="O16" s="137">
        <v>170</v>
      </c>
      <c r="P16" s="137">
        <v>180</v>
      </c>
      <c r="Q16" s="101">
        <v>192.28</v>
      </c>
      <c r="R16" s="101">
        <v>152</v>
      </c>
      <c r="S16" s="101">
        <v>117</v>
      </c>
      <c r="T16" s="19">
        <v>75.600000000000009</v>
      </c>
    </row>
    <row r="17" spans="1:20" ht="35.450000000000003" customHeight="1" x14ac:dyDescent="0.25">
      <c r="A17" s="138" t="s">
        <v>163</v>
      </c>
      <c r="B17" s="97"/>
      <c r="C17" s="30">
        <v>30</v>
      </c>
      <c r="D17" s="30">
        <v>30</v>
      </c>
      <c r="E17" s="30">
        <v>30</v>
      </c>
      <c r="F17" s="30">
        <v>30</v>
      </c>
      <c r="G17" s="28">
        <v>30</v>
      </c>
      <c r="H17" s="28">
        <v>30</v>
      </c>
      <c r="I17" s="28">
        <v>30</v>
      </c>
      <c r="J17" s="28">
        <v>30</v>
      </c>
      <c r="K17" s="28">
        <v>30</v>
      </c>
      <c r="L17" s="29">
        <v>40</v>
      </c>
      <c r="M17" s="29">
        <v>50</v>
      </c>
      <c r="N17" s="29">
        <v>50</v>
      </c>
      <c r="O17" s="29">
        <v>50</v>
      </c>
      <c r="P17" s="29">
        <v>50</v>
      </c>
      <c r="Q17" s="106">
        <v>63.25</v>
      </c>
      <c r="R17" s="106">
        <v>50</v>
      </c>
      <c r="S17" s="106">
        <v>50</v>
      </c>
      <c r="T17" s="29">
        <v>40</v>
      </c>
    </row>
    <row r="18" spans="1:20" s="126" customFormat="1" ht="35.450000000000003" customHeight="1" x14ac:dyDescent="0.25">
      <c r="A18" s="246"/>
      <c r="B18" s="124"/>
      <c r="C18" s="125"/>
      <c r="D18" s="125"/>
      <c r="E18" s="125"/>
      <c r="F18" s="125"/>
      <c r="G18" s="125"/>
      <c r="H18" s="125"/>
      <c r="I18" s="125"/>
      <c r="J18" s="125"/>
      <c r="K18" s="125"/>
      <c r="L18" s="125"/>
      <c r="M18" s="125"/>
      <c r="N18" s="125"/>
      <c r="O18" s="125"/>
      <c r="P18" s="125"/>
      <c r="Q18" s="125"/>
      <c r="R18" s="125"/>
      <c r="S18" s="125"/>
      <c r="T18" s="125"/>
    </row>
    <row r="19" spans="1:20" ht="35.450000000000003" customHeight="1" x14ac:dyDescent="0.25">
      <c r="B19" s="69"/>
      <c r="C19" s="69"/>
      <c r="D19" s="69"/>
      <c r="E19" s="69"/>
      <c r="F19" s="69"/>
      <c r="G19" s="69"/>
      <c r="H19" s="69"/>
      <c r="I19" s="69"/>
      <c r="J19" s="69"/>
      <c r="K19" s="69"/>
      <c r="L19" s="69"/>
      <c r="M19" s="69"/>
      <c r="N19" s="69"/>
      <c r="O19" s="69"/>
      <c r="P19" s="69"/>
      <c r="Q19" s="69"/>
      <c r="R19" s="69"/>
      <c r="S19" s="69"/>
      <c r="T19" s="69"/>
    </row>
    <row r="20" spans="1:20" ht="66" hidden="1" customHeight="1" x14ac:dyDescent="0.25">
      <c r="A20" s="154" t="s">
        <v>19</v>
      </c>
      <c r="B20" s="154"/>
      <c r="C20" s="154"/>
      <c r="D20" s="154"/>
      <c r="E20" s="154"/>
    </row>
    <row r="21" spans="1:20" ht="30" hidden="1" customHeight="1" x14ac:dyDescent="0.25"/>
    <row r="22" spans="1:20" ht="30" hidden="1" customHeight="1" x14ac:dyDescent="0.25">
      <c r="A22" s="40" t="s">
        <v>35</v>
      </c>
    </row>
    <row r="23" spans="1:20" ht="85.7" hidden="1" customHeight="1" x14ac:dyDescent="0.25">
      <c r="A23" s="21" t="s">
        <v>15</v>
      </c>
      <c r="B23" s="31" t="s">
        <v>79</v>
      </c>
      <c r="C23" s="31" t="s">
        <v>25</v>
      </c>
      <c r="D23" s="31" t="s">
        <v>26</v>
      </c>
      <c r="E23" s="31" t="s">
        <v>27</v>
      </c>
      <c r="F23" s="31" t="s">
        <v>28</v>
      </c>
      <c r="G23" s="31" t="s">
        <v>29</v>
      </c>
      <c r="H23" s="31" t="s">
        <v>30</v>
      </c>
      <c r="I23" s="31" t="s">
        <v>31</v>
      </c>
      <c r="J23" s="152" t="s">
        <v>71</v>
      </c>
      <c r="K23" s="153"/>
      <c r="L23" s="153"/>
      <c r="M23" s="153"/>
      <c r="N23" s="152" t="s">
        <v>24</v>
      </c>
      <c r="O23" s="153"/>
    </row>
    <row r="24" spans="1:20" ht="54" hidden="1" customHeight="1" x14ac:dyDescent="0.25">
      <c r="A24" s="21" t="s">
        <v>3</v>
      </c>
      <c r="B24" s="216" t="s">
        <v>34</v>
      </c>
      <c r="C24" s="217"/>
      <c r="D24" s="217"/>
      <c r="E24" s="217"/>
      <c r="F24" s="217"/>
      <c r="G24" s="217"/>
      <c r="H24" s="217"/>
      <c r="I24" s="218"/>
      <c r="J24" s="33" t="s">
        <v>0</v>
      </c>
      <c r="K24" s="33" t="s">
        <v>1</v>
      </c>
      <c r="L24" s="33" t="s">
        <v>2</v>
      </c>
      <c r="M24" s="33" t="s">
        <v>60</v>
      </c>
      <c r="N24" s="33" t="s">
        <v>0</v>
      </c>
      <c r="O24" s="33" t="s">
        <v>1</v>
      </c>
    </row>
    <row r="25" spans="1:20" ht="39.6" hidden="1" customHeight="1" x14ac:dyDescent="0.25">
      <c r="A25" s="42" t="str">
        <f>A11</f>
        <v xml:space="preserve">Chalet Standard Trianon 20m²  (2ch - 4pers) + Terrasse couverte </v>
      </c>
      <c r="B25" s="12">
        <v>68</v>
      </c>
      <c r="C25" s="12">
        <v>68</v>
      </c>
      <c r="D25" s="12">
        <v>68</v>
      </c>
      <c r="E25" s="12">
        <v>68</v>
      </c>
      <c r="F25" s="13">
        <v>70</v>
      </c>
      <c r="G25" s="13">
        <v>70</v>
      </c>
      <c r="H25" s="13">
        <v>70</v>
      </c>
      <c r="I25" s="13">
        <v>68</v>
      </c>
      <c r="J25" s="82"/>
      <c r="K25" s="12">
        <v>72</v>
      </c>
      <c r="L25" s="12">
        <v>68</v>
      </c>
      <c r="M25" s="12">
        <v>68</v>
      </c>
      <c r="N25" s="12">
        <v>72</v>
      </c>
      <c r="O25" s="12">
        <v>68</v>
      </c>
    </row>
    <row r="26" spans="1:20" ht="39.6" hidden="1" customHeight="1" x14ac:dyDescent="0.25">
      <c r="A26" s="43" t="str">
        <f>A12</f>
        <v xml:space="preserve">Chalet Standard Nemo 20m²  (2ch - 4pers) + Terrasse semi-couverte </v>
      </c>
      <c r="B26" s="10">
        <v>71</v>
      </c>
      <c r="C26" s="10">
        <v>71</v>
      </c>
      <c r="D26" s="10">
        <v>71</v>
      </c>
      <c r="E26" s="10">
        <v>71</v>
      </c>
      <c r="F26" s="11">
        <v>73</v>
      </c>
      <c r="G26" s="11">
        <v>73</v>
      </c>
      <c r="H26" s="11">
        <v>73</v>
      </c>
      <c r="I26" s="11">
        <v>71</v>
      </c>
      <c r="J26" s="82"/>
      <c r="K26" s="10">
        <v>75</v>
      </c>
      <c r="L26" s="10">
        <v>71</v>
      </c>
      <c r="M26" s="10">
        <v>71</v>
      </c>
      <c r="N26" s="10">
        <v>75</v>
      </c>
      <c r="O26" s="10">
        <v>71</v>
      </c>
    </row>
    <row r="27" spans="1:20" ht="39.6" hidden="1" customHeight="1" x14ac:dyDescent="0.25">
      <c r="A27" s="42" t="str">
        <f>A13</f>
        <v>Chalet Morea Confort 25m2 (2ch - 5pers) + Terrasse couverte</v>
      </c>
      <c r="B27" s="12">
        <v>74</v>
      </c>
      <c r="C27" s="12">
        <v>74</v>
      </c>
      <c r="D27" s="12">
        <v>74</v>
      </c>
      <c r="E27" s="12">
        <v>74</v>
      </c>
      <c r="F27" s="13">
        <v>76</v>
      </c>
      <c r="G27" s="13">
        <v>76</v>
      </c>
      <c r="H27" s="13">
        <v>76</v>
      </c>
      <c r="I27" s="13">
        <v>74</v>
      </c>
      <c r="J27" s="82"/>
      <c r="K27" s="12">
        <v>77</v>
      </c>
      <c r="L27" s="12">
        <v>73</v>
      </c>
      <c r="M27" s="12">
        <v>73</v>
      </c>
      <c r="N27" s="12">
        <v>77</v>
      </c>
      <c r="O27" s="12">
        <v>73</v>
      </c>
    </row>
    <row r="28" spans="1:20" ht="39.6" hidden="1" customHeight="1" x14ac:dyDescent="0.25">
      <c r="A28" s="43" t="str">
        <f>A14</f>
        <v>Chalet Vaia Confort 27m2 (2ch - 4pers) + Terrasse couverte</v>
      </c>
      <c r="B28" s="10">
        <v>74</v>
      </c>
      <c r="C28" s="10">
        <v>74</v>
      </c>
      <c r="D28" s="10">
        <v>74</v>
      </c>
      <c r="E28" s="10">
        <v>74</v>
      </c>
      <c r="F28" s="11">
        <v>76</v>
      </c>
      <c r="G28" s="11">
        <v>76</v>
      </c>
      <c r="H28" s="11">
        <v>76</v>
      </c>
      <c r="I28" s="11">
        <v>74</v>
      </c>
      <c r="J28" s="82"/>
      <c r="K28" s="10">
        <v>77</v>
      </c>
      <c r="L28" s="10">
        <v>73</v>
      </c>
      <c r="M28" s="10">
        <v>73</v>
      </c>
      <c r="N28" s="10">
        <v>77</v>
      </c>
      <c r="O28" s="10">
        <v>73</v>
      </c>
    </row>
    <row r="29" spans="1:20" ht="39.6" hidden="1" customHeight="1" x14ac:dyDescent="0.25">
      <c r="A29" s="42" t="str">
        <f>A15</f>
        <v xml:space="preserve">Chalet Confort Tiare 32m2 (3ch - 6pers) + Terrasse couverte </v>
      </c>
      <c r="B29" s="12">
        <v>83</v>
      </c>
      <c r="C29" s="12">
        <v>83</v>
      </c>
      <c r="D29" s="12">
        <v>83</v>
      </c>
      <c r="E29" s="12">
        <v>83</v>
      </c>
      <c r="F29" s="13">
        <v>85</v>
      </c>
      <c r="G29" s="13">
        <v>85</v>
      </c>
      <c r="H29" s="13">
        <v>85</v>
      </c>
      <c r="I29" s="13">
        <v>83</v>
      </c>
      <c r="J29" s="82"/>
      <c r="K29" s="12">
        <v>87</v>
      </c>
      <c r="L29" s="12">
        <v>83</v>
      </c>
      <c r="M29" s="12">
        <v>83</v>
      </c>
      <c r="N29" s="12">
        <v>87</v>
      </c>
      <c r="O29" s="12">
        <v>83</v>
      </c>
    </row>
    <row r="30" spans="1:20" ht="39.6" hidden="1" customHeight="1" x14ac:dyDescent="0.25">
      <c r="A30" s="43" t="str">
        <f>A16</f>
        <v>Chalet Confort Eden 35m2  (3ch - 6pers) + Terrasse</v>
      </c>
      <c r="B30" s="10">
        <v>86</v>
      </c>
      <c r="C30" s="10">
        <v>86</v>
      </c>
      <c r="D30" s="10">
        <v>86</v>
      </c>
      <c r="E30" s="10">
        <v>86</v>
      </c>
      <c r="F30" s="11">
        <v>88</v>
      </c>
      <c r="G30" s="11">
        <v>88</v>
      </c>
      <c r="H30" s="11">
        <v>88</v>
      </c>
      <c r="I30" s="11">
        <v>86</v>
      </c>
      <c r="J30" s="82"/>
      <c r="K30" s="10">
        <v>91</v>
      </c>
      <c r="L30" s="10">
        <v>86</v>
      </c>
      <c r="M30" s="10">
        <v>86</v>
      </c>
      <c r="N30" s="10">
        <v>91</v>
      </c>
      <c r="O30" s="10">
        <v>86</v>
      </c>
    </row>
    <row r="31" spans="1:20" ht="39.6" hidden="1" customHeight="1" x14ac:dyDescent="0.25">
      <c r="A31" s="69"/>
    </row>
    <row r="32" spans="1:20" ht="66" customHeight="1" x14ac:dyDescent="0.25">
      <c r="A32" s="154" t="s">
        <v>75</v>
      </c>
      <c r="B32" s="154"/>
      <c r="C32" s="154"/>
      <c r="D32" s="154"/>
      <c r="E32" s="154"/>
    </row>
    <row r="33" spans="1:25" ht="30" customHeight="1" x14ac:dyDescent="0.25"/>
    <row r="34" spans="1:25" ht="30" customHeight="1" x14ac:dyDescent="0.25">
      <c r="A34" s="40" t="s">
        <v>35</v>
      </c>
    </row>
    <row r="35" spans="1:25" ht="155.44999999999999" customHeight="1" x14ac:dyDescent="0.25">
      <c r="A35" s="21" t="s">
        <v>15</v>
      </c>
      <c r="B35" s="32" t="str">
        <f t="shared" ref="B35:I35" si="0">B23</f>
        <v>30/04</v>
      </c>
      <c r="C35" s="32" t="str">
        <f t="shared" si="0"/>
        <v>06/05</v>
      </c>
      <c r="D35" s="32" t="str">
        <f t="shared" si="0"/>
        <v>13/05</v>
      </c>
      <c r="E35" s="32" t="str">
        <f t="shared" si="0"/>
        <v>20/05</v>
      </c>
      <c r="F35" s="32" t="str">
        <f t="shared" si="0"/>
        <v>10/06</v>
      </c>
      <c r="G35" s="32" t="str">
        <f t="shared" si="0"/>
        <v>17/06</v>
      </c>
      <c r="H35" s="32" t="str">
        <f t="shared" si="0"/>
        <v>24/06</v>
      </c>
      <c r="I35" s="32" t="str">
        <f t="shared" si="0"/>
        <v>02/09</v>
      </c>
      <c r="J35" s="152" t="str">
        <f>J23</f>
        <v>Ascension
M 25/05 au D 29/05 inc.</v>
      </c>
      <c r="K35" s="153"/>
      <c r="L35" s="153"/>
      <c r="M35" s="153"/>
      <c r="N35" s="152" t="str">
        <f>N23</f>
        <v>Pentecôte
V 03/06 au D 05/06 inc.</v>
      </c>
      <c r="O35" s="153"/>
    </row>
    <row r="36" spans="1:25" ht="54" customHeight="1" x14ac:dyDescent="0.25">
      <c r="A36" s="21" t="s">
        <v>3</v>
      </c>
      <c r="B36" s="216" t="str">
        <f>B24</f>
        <v xml:space="preserve">2 nuits*
Jours d’arrivée vendredi, samedi. Jours de départ dimanche, lundi. </v>
      </c>
      <c r="C36" s="217"/>
      <c r="D36" s="217"/>
      <c r="E36" s="217"/>
      <c r="F36" s="217"/>
      <c r="G36" s="217"/>
      <c r="H36" s="217"/>
      <c r="I36" s="218"/>
      <c r="J36" s="33" t="str">
        <f t="shared" ref="J36:O36" si="1">J24</f>
        <v xml:space="preserve">Forfait 2 nuits </v>
      </c>
      <c r="K36" s="33" t="str">
        <f t="shared" si="1"/>
        <v xml:space="preserve">Forfait 3 nuits </v>
      </c>
      <c r="L36" s="33" t="str">
        <f t="shared" si="1"/>
        <v xml:space="preserve">Forfait 4 nuits </v>
      </c>
      <c r="M36" s="33" t="str">
        <f t="shared" si="1"/>
        <v xml:space="preserve">Forfait 5 nuits </v>
      </c>
      <c r="N36" s="33" t="str">
        <f t="shared" si="1"/>
        <v xml:space="preserve">Forfait 2 nuits </v>
      </c>
      <c r="O36" s="33" t="str">
        <f t="shared" si="1"/>
        <v xml:space="preserve">Forfait 3 nuits </v>
      </c>
    </row>
    <row r="37" spans="1:25" ht="39.6" customHeight="1" x14ac:dyDescent="0.25">
      <c r="A37" s="43" t="str">
        <f>A25</f>
        <v xml:space="preserve">Chalet Standard Trianon 20m²  (2ch - 4pers) + Terrasse couverte </v>
      </c>
      <c r="B37" s="10">
        <f t="shared" ref="B37:I38" si="2">B25*2</f>
        <v>136</v>
      </c>
      <c r="C37" s="10">
        <f t="shared" si="2"/>
        <v>136</v>
      </c>
      <c r="D37" s="10">
        <f t="shared" si="2"/>
        <v>136</v>
      </c>
      <c r="E37" s="10">
        <f t="shared" si="2"/>
        <v>136</v>
      </c>
      <c r="F37" s="10">
        <f t="shared" si="2"/>
        <v>140</v>
      </c>
      <c r="G37" s="10">
        <f t="shared" si="2"/>
        <v>140</v>
      </c>
      <c r="H37" s="10">
        <f t="shared" si="2"/>
        <v>140</v>
      </c>
      <c r="I37" s="10">
        <f t="shared" si="2"/>
        <v>136</v>
      </c>
      <c r="J37" s="82"/>
      <c r="K37" s="10">
        <f t="shared" ref="K37:K42" si="3">K25*3</f>
        <v>216</v>
      </c>
      <c r="L37" s="10">
        <f t="shared" ref="L37:L42" si="4">L25*4</f>
        <v>272</v>
      </c>
      <c r="M37" s="10">
        <f t="shared" ref="M37:M42" si="5">M25*5</f>
        <v>340</v>
      </c>
      <c r="N37" s="10">
        <f t="shared" ref="N37:N42" si="6">N25*2</f>
        <v>144</v>
      </c>
      <c r="O37" s="10">
        <f t="shared" ref="O37:O42" si="7">O25*3</f>
        <v>204</v>
      </c>
    </row>
    <row r="38" spans="1:25" ht="39.6" customHeight="1" x14ac:dyDescent="0.25">
      <c r="A38" s="43" t="str">
        <f t="shared" ref="A38:A42" si="8">A26</f>
        <v xml:space="preserve">Chalet Standard Nemo 20m²  (2ch - 4pers) + Terrasse semi-couverte </v>
      </c>
      <c r="B38" s="10">
        <f t="shared" si="2"/>
        <v>142</v>
      </c>
      <c r="C38" s="10">
        <f t="shared" si="2"/>
        <v>142</v>
      </c>
      <c r="D38" s="10">
        <f t="shared" si="2"/>
        <v>142</v>
      </c>
      <c r="E38" s="10">
        <f t="shared" si="2"/>
        <v>142</v>
      </c>
      <c r="F38" s="10">
        <f t="shared" si="2"/>
        <v>146</v>
      </c>
      <c r="G38" s="10">
        <f t="shared" si="2"/>
        <v>146</v>
      </c>
      <c r="H38" s="10">
        <f t="shared" si="2"/>
        <v>146</v>
      </c>
      <c r="I38" s="10">
        <f t="shared" si="2"/>
        <v>142</v>
      </c>
      <c r="J38" s="82"/>
      <c r="K38" s="10">
        <f t="shared" si="3"/>
        <v>225</v>
      </c>
      <c r="L38" s="10">
        <f t="shared" si="4"/>
        <v>284</v>
      </c>
      <c r="M38" s="10">
        <f t="shared" si="5"/>
        <v>355</v>
      </c>
      <c r="N38" s="10">
        <f t="shared" si="6"/>
        <v>150</v>
      </c>
      <c r="O38" s="10">
        <f t="shared" si="7"/>
        <v>213</v>
      </c>
    </row>
    <row r="39" spans="1:25" ht="39.6" customHeight="1" x14ac:dyDescent="0.25">
      <c r="A39" s="43" t="str">
        <f t="shared" si="8"/>
        <v>Chalet Morea Confort 25m2 (2ch - 5pers) + Terrasse couverte</v>
      </c>
      <c r="B39" s="10">
        <v>149</v>
      </c>
      <c r="C39" s="10">
        <v>149</v>
      </c>
      <c r="D39" s="10">
        <v>149</v>
      </c>
      <c r="E39" s="10">
        <v>149</v>
      </c>
      <c r="F39" s="10">
        <v>155</v>
      </c>
      <c r="G39" s="10">
        <v>155</v>
      </c>
      <c r="H39" s="10">
        <v>155</v>
      </c>
      <c r="I39" s="10">
        <v>149</v>
      </c>
      <c r="J39" s="82"/>
      <c r="K39" s="10">
        <v>251.90000000000003</v>
      </c>
      <c r="L39" s="10">
        <v>324.5</v>
      </c>
      <c r="M39" s="10">
        <v>405.90000000000003</v>
      </c>
      <c r="N39" s="10">
        <f t="shared" si="6"/>
        <v>154</v>
      </c>
      <c r="O39" s="10">
        <v>219</v>
      </c>
    </row>
    <row r="40" spans="1:25" ht="39.6" customHeight="1" x14ac:dyDescent="0.25">
      <c r="A40" s="43" t="str">
        <f t="shared" si="8"/>
        <v>Chalet Vaia Confort 27m2 (2ch - 4pers) + Terrasse couverte</v>
      </c>
      <c r="B40" s="10">
        <v>149</v>
      </c>
      <c r="C40" s="10">
        <v>149</v>
      </c>
      <c r="D40" s="10">
        <v>149</v>
      </c>
      <c r="E40" s="10">
        <v>149</v>
      </c>
      <c r="F40" s="10">
        <v>155</v>
      </c>
      <c r="G40" s="10">
        <v>155</v>
      </c>
      <c r="H40" s="10">
        <v>155</v>
      </c>
      <c r="I40" s="10">
        <v>149</v>
      </c>
      <c r="J40" s="82"/>
      <c r="K40" s="10">
        <v>252</v>
      </c>
      <c r="L40" s="10">
        <v>325</v>
      </c>
      <c r="M40" s="10">
        <v>406</v>
      </c>
      <c r="N40" s="10">
        <f t="shared" si="6"/>
        <v>154</v>
      </c>
      <c r="O40" s="10">
        <v>219</v>
      </c>
    </row>
    <row r="41" spans="1:25" ht="39.6" customHeight="1" x14ac:dyDescent="0.25">
      <c r="A41" s="43" t="str">
        <f t="shared" si="8"/>
        <v xml:space="preserve">Chalet Confort Tiare 32m2 (3ch - 6pers) + Terrasse couverte </v>
      </c>
      <c r="B41" s="10">
        <f t="shared" ref="B41:I42" si="9">B29*2</f>
        <v>166</v>
      </c>
      <c r="C41" s="10">
        <f t="shared" si="9"/>
        <v>166</v>
      </c>
      <c r="D41" s="10">
        <f t="shared" si="9"/>
        <v>166</v>
      </c>
      <c r="E41" s="10">
        <f t="shared" si="9"/>
        <v>166</v>
      </c>
      <c r="F41" s="10">
        <f t="shared" si="9"/>
        <v>170</v>
      </c>
      <c r="G41" s="10">
        <f t="shared" si="9"/>
        <v>170</v>
      </c>
      <c r="H41" s="10">
        <f t="shared" si="9"/>
        <v>170</v>
      </c>
      <c r="I41" s="10">
        <f t="shared" si="9"/>
        <v>166</v>
      </c>
      <c r="J41" s="82"/>
      <c r="K41" s="10">
        <v>287</v>
      </c>
      <c r="L41" s="10">
        <v>365</v>
      </c>
      <c r="M41" s="10">
        <v>457</v>
      </c>
      <c r="N41" s="10">
        <f t="shared" si="6"/>
        <v>174</v>
      </c>
      <c r="O41" s="10">
        <f t="shared" si="7"/>
        <v>249</v>
      </c>
    </row>
    <row r="42" spans="1:25" ht="39.6" customHeight="1" x14ac:dyDescent="0.25">
      <c r="A42" s="43" t="str">
        <f t="shared" si="8"/>
        <v>Chalet Confort Eden 35m2  (3ch - 6pers) + Terrasse</v>
      </c>
      <c r="B42" s="10">
        <f t="shared" si="9"/>
        <v>172</v>
      </c>
      <c r="C42" s="10">
        <f t="shared" si="9"/>
        <v>172</v>
      </c>
      <c r="D42" s="10">
        <f t="shared" si="9"/>
        <v>172</v>
      </c>
      <c r="E42" s="10">
        <f t="shared" si="9"/>
        <v>172</v>
      </c>
      <c r="F42" s="10">
        <f t="shared" si="9"/>
        <v>176</v>
      </c>
      <c r="G42" s="10">
        <f t="shared" si="9"/>
        <v>176</v>
      </c>
      <c r="H42" s="10">
        <f t="shared" si="9"/>
        <v>176</v>
      </c>
      <c r="I42" s="10">
        <f t="shared" si="9"/>
        <v>172</v>
      </c>
      <c r="J42" s="82"/>
      <c r="K42" s="10">
        <f t="shared" si="3"/>
        <v>273</v>
      </c>
      <c r="L42" s="10">
        <f t="shared" si="4"/>
        <v>344</v>
      </c>
      <c r="M42" s="10">
        <f t="shared" si="5"/>
        <v>430</v>
      </c>
      <c r="N42" s="10">
        <f t="shared" si="6"/>
        <v>182</v>
      </c>
      <c r="O42" s="10">
        <f t="shared" si="7"/>
        <v>258</v>
      </c>
    </row>
    <row r="43" spans="1:25" ht="39.6" customHeight="1" x14ac:dyDescent="0.25">
      <c r="A43" s="1"/>
      <c r="B43" s="1"/>
      <c r="C43" s="1"/>
      <c r="D43" s="1"/>
      <c r="E43" s="1"/>
      <c r="F43" s="1"/>
      <c r="G43" s="1"/>
      <c r="H43" s="1"/>
      <c r="I43" s="1"/>
      <c r="J43" s="1"/>
      <c r="K43" s="1"/>
      <c r="L43" s="1"/>
      <c r="M43" s="1"/>
      <c r="N43" s="1"/>
      <c r="O43" s="1"/>
      <c r="P43" s="1"/>
      <c r="S43" s="1"/>
      <c r="T43" s="1"/>
      <c r="U43" s="1"/>
      <c r="V43" s="1"/>
      <c r="W43" s="1"/>
      <c r="X43" s="1"/>
      <c r="Y43" s="1"/>
    </row>
    <row r="46" spans="1:25" ht="69" customHeight="1" x14ac:dyDescent="0.25">
      <c r="A46" s="154" t="s">
        <v>120</v>
      </c>
      <c r="B46" s="154"/>
      <c r="C46" s="154"/>
      <c r="D46" s="154"/>
      <c r="E46" s="154"/>
      <c r="F46" s="9"/>
      <c r="G46" s="9"/>
      <c r="J46" s="3"/>
      <c r="K46" s="3"/>
      <c r="L46" s="3"/>
      <c r="M46" s="3"/>
      <c r="N46" s="3"/>
      <c r="O46" s="3"/>
      <c r="P46" s="3"/>
      <c r="Q46" s="3"/>
      <c r="R46" s="3"/>
    </row>
    <row r="47" spans="1:25" ht="23.45" customHeight="1" x14ac:dyDescent="0.25">
      <c r="G47" s="9"/>
      <c r="J47" s="3"/>
      <c r="K47" s="3"/>
      <c r="L47" s="3"/>
      <c r="M47" s="3"/>
      <c r="N47" s="3"/>
      <c r="O47" s="3"/>
      <c r="P47" s="3"/>
      <c r="Q47" s="3"/>
      <c r="R47" s="3"/>
    </row>
    <row r="48" spans="1:25" ht="336" customHeight="1" x14ac:dyDescent="0.25">
      <c r="A48" s="21" t="s">
        <v>13</v>
      </c>
      <c r="B48" s="110" t="s">
        <v>148</v>
      </c>
      <c r="C48" s="31" t="s">
        <v>52</v>
      </c>
      <c r="D48" s="31" t="s">
        <v>53</v>
      </c>
      <c r="E48" s="31" t="s">
        <v>54</v>
      </c>
      <c r="F48" s="31" t="s">
        <v>55</v>
      </c>
      <c r="G48" s="31" t="s">
        <v>56</v>
      </c>
      <c r="H48" s="31" t="s">
        <v>57</v>
      </c>
      <c r="I48" s="32" t="s">
        <v>58</v>
      </c>
      <c r="J48" s="31" t="s">
        <v>59</v>
      </c>
    </row>
    <row r="49" spans="1:16" ht="86.45" customHeight="1" x14ac:dyDescent="0.25">
      <c r="A49" s="51" t="s">
        <v>12</v>
      </c>
      <c r="B49" s="223" t="s">
        <v>137</v>
      </c>
      <c r="C49" s="224"/>
      <c r="D49" s="235" t="s">
        <v>136</v>
      </c>
      <c r="E49" s="236"/>
      <c r="F49" s="236"/>
      <c r="G49" s="236"/>
      <c r="H49" s="236"/>
      <c r="I49" s="236"/>
      <c r="J49" s="237"/>
    </row>
    <row r="50" spans="1:16" ht="61.35" customHeight="1" x14ac:dyDescent="0.25">
      <c r="A50" s="49" t="s">
        <v>80</v>
      </c>
      <c r="B50" s="58">
        <v>22.5</v>
      </c>
      <c r="C50" s="50">
        <v>34</v>
      </c>
      <c r="D50" s="50">
        <v>39</v>
      </c>
      <c r="E50" s="50">
        <v>39</v>
      </c>
      <c r="F50" s="139">
        <v>44</v>
      </c>
      <c r="G50" s="139">
        <v>46</v>
      </c>
      <c r="H50" s="139">
        <v>46</v>
      </c>
      <c r="I50" s="50">
        <v>43</v>
      </c>
      <c r="J50" s="50">
        <v>34</v>
      </c>
      <c r="K50" s="114"/>
    </row>
    <row r="51" spans="1:16" ht="61.35" customHeight="1" x14ac:dyDescent="0.25">
      <c r="A51" s="41" t="s">
        <v>81</v>
      </c>
      <c r="B51" s="59">
        <v>30.5</v>
      </c>
      <c r="C51" s="16">
        <v>42</v>
      </c>
      <c r="D51" s="16">
        <v>52</v>
      </c>
      <c r="E51" s="16">
        <v>52</v>
      </c>
      <c r="F51" s="123">
        <v>60</v>
      </c>
      <c r="G51" s="123">
        <v>62</v>
      </c>
      <c r="H51" s="123">
        <v>62</v>
      </c>
      <c r="I51" s="16">
        <v>54</v>
      </c>
      <c r="J51" s="16">
        <v>42</v>
      </c>
      <c r="K51" s="140"/>
    </row>
    <row r="52" spans="1:16" ht="61.35" customHeight="1" x14ac:dyDescent="0.25">
      <c r="A52" s="49" t="s">
        <v>147</v>
      </c>
      <c r="B52" s="58">
        <v>35</v>
      </c>
      <c r="C52" s="58">
        <v>49</v>
      </c>
      <c r="D52" s="58">
        <v>56</v>
      </c>
      <c r="E52" s="58">
        <v>60</v>
      </c>
      <c r="F52" s="58">
        <v>62</v>
      </c>
      <c r="G52" s="58">
        <v>64</v>
      </c>
      <c r="H52" s="58">
        <v>64</v>
      </c>
      <c r="I52" s="58">
        <v>64</v>
      </c>
      <c r="J52" s="58">
        <v>49</v>
      </c>
    </row>
    <row r="53" spans="1:16" ht="61.35" customHeight="1" x14ac:dyDescent="0.25">
      <c r="A53" s="49" t="s">
        <v>134</v>
      </c>
      <c r="B53" s="58">
        <v>40</v>
      </c>
      <c r="C53" s="58">
        <v>55</v>
      </c>
      <c r="D53" s="58">
        <v>60</v>
      </c>
      <c r="E53" s="135">
        <v>64</v>
      </c>
      <c r="F53" s="131">
        <v>69</v>
      </c>
      <c r="G53" s="131">
        <v>69</v>
      </c>
      <c r="H53" s="131">
        <v>69</v>
      </c>
      <c r="I53" s="131">
        <v>69</v>
      </c>
      <c r="J53" s="131">
        <v>55</v>
      </c>
      <c r="L53" s="247"/>
      <c r="M53" s="247"/>
      <c r="N53" s="247"/>
      <c r="O53" s="247"/>
      <c r="P53" s="247"/>
    </row>
    <row r="54" spans="1:16" ht="61.35" customHeight="1" x14ac:dyDescent="0.25">
      <c r="A54" s="41" t="s">
        <v>135</v>
      </c>
      <c r="B54" s="59">
        <v>45</v>
      </c>
      <c r="C54" s="59">
        <v>64</v>
      </c>
      <c r="D54" s="59">
        <v>74</v>
      </c>
      <c r="E54" s="104">
        <v>83</v>
      </c>
      <c r="F54" s="104">
        <v>83</v>
      </c>
      <c r="G54" s="104">
        <v>83</v>
      </c>
      <c r="H54" s="104">
        <v>83</v>
      </c>
      <c r="I54" s="59">
        <v>79</v>
      </c>
      <c r="J54" s="59">
        <v>60</v>
      </c>
      <c r="K54" s="9"/>
    </row>
    <row r="55" spans="1:16" ht="44.45" customHeight="1" x14ac:dyDescent="0.25">
      <c r="A55" s="38" t="s">
        <v>102</v>
      </c>
      <c r="B55" s="60">
        <v>16</v>
      </c>
      <c r="C55" s="202"/>
      <c r="D55" s="203"/>
      <c r="E55" s="203"/>
      <c r="F55" s="203"/>
      <c r="G55" s="203"/>
      <c r="H55" s="203"/>
      <c r="I55" s="203"/>
      <c r="J55" s="203"/>
    </row>
    <row r="56" spans="1:16" ht="44.45" customHeight="1" x14ac:dyDescent="0.25">
      <c r="A56" s="39" t="s">
        <v>103</v>
      </c>
      <c r="B56" s="59">
        <v>20</v>
      </c>
      <c r="C56" s="204"/>
      <c r="D56" s="205"/>
      <c r="E56" s="205"/>
      <c r="F56" s="205"/>
      <c r="G56" s="205"/>
      <c r="H56" s="205"/>
      <c r="I56" s="205"/>
      <c r="J56" s="205"/>
    </row>
    <row r="57" spans="1:16" ht="44.45" customHeight="1" x14ac:dyDescent="0.25">
      <c r="A57" s="38" t="s">
        <v>82</v>
      </c>
      <c r="B57" s="60">
        <v>5</v>
      </c>
      <c r="C57" s="17">
        <v>7</v>
      </c>
      <c r="D57" s="17">
        <v>7</v>
      </c>
      <c r="E57" s="17">
        <v>7</v>
      </c>
      <c r="F57" s="17">
        <v>7</v>
      </c>
      <c r="G57" s="17">
        <v>7</v>
      </c>
      <c r="H57" s="17">
        <v>7</v>
      </c>
      <c r="I57" s="17">
        <v>7</v>
      </c>
      <c r="J57" s="17">
        <v>7</v>
      </c>
    </row>
    <row r="58" spans="1:16" ht="44.45" customHeight="1" x14ac:dyDescent="0.25">
      <c r="A58" s="39" t="s">
        <v>83</v>
      </c>
      <c r="B58" s="59">
        <v>3</v>
      </c>
      <c r="C58" s="16">
        <v>5</v>
      </c>
      <c r="D58" s="16">
        <v>6</v>
      </c>
      <c r="E58" s="16">
        <v>6</v>
      </c>
      <c r="F58" s="16">
        <v>6</v>
      </c>
      <c r="G58" s="16">
        <v>6</v>
      </c>
      <c r="H58" s="16">
        <v>6</v>
      </c>
      <c r="I58" s="16">
        <v>6</v>
      </c>
      <c r="J58" s="16">
        <v>5</v>
      </c>
    </row>
    <row r="59" spans="1:16" ht="44.45" customHeight="1" x14ac:dyDescent="0.25">
      <c r="A59" s="38" t="s">
        <v>84</v>
      </c>
      <c r="B59" s="198" t="s">
        <v>85</v>
      </c>
      <c r="C59" s="199"/>
      <c r="D59" s="199"/>
      <c r="E59" s="199"/>
      <c r="F59" s="199"/>
      <c r="G59" s="199"/>
      <c r="H59" s="199"/>
      <c r="I59" s="199"/>
      <c r="J59" s="199"/>
    </row>
    <row r="60" spans="1:16" ht="44.45" customHeight="1" x14ac:dyDescent="0.25">
      <c r="A60" s="39" t="s">
        <v>86</v>
      </c>
      <c r="B60" s="200" t="s">
        <v>85</v>
      </c>
      <c r="C60" s="201"/>
      <c r="D60" s="62">
        <v>4</v>
      </c>
      <c r="E60" s="63">
        <v>4</v>
      </c>
      <c r="F60" s="64">
        <v>4</v>
      </c>
      <c r="G60" s="62">
        <v>4</v>
      </c>
      <c r="H60" s="64">
        <v>4</v>
      </c>
      <c r="I60" s="62">
        <v>4</v>
      </c>
      <c r="J60" s="63" t="s">
        <v>85</v>
      </c>
    </row>
    <row r="61" spans="1:16" ht="44.45" customHeight="1" x14ac:dyDescent="0.25">
      <c r="A61" s="38" t="s">
        <v>87</v>
      </c>
      <c r="B61" s="60">
        <v>3</v>
      </c>
      <c r="C61" s="17">
        <v>4</v>
      </c>
      <c r="D61" s="17">
        <v>4</v>
      </c>
      <c r="E61" s="17">
        <v>4</v>
      </c>
      <c r="F61" s="17">
        <v>4</v>
      </c>
      <c r="G61" s="17">
        <v>4</v>
      </c>
      <c r="H61" s="17">
        <v>4</v>
      </c>
      <c r="I61" s="17">
        <v>4</v>
      </c>
      <c r="J61" s="17">
        <v>3</v>
      </c>
    </row>
    <row r="62" spans="1:16" ht="44.45" customHeight="1" x14ac:dyDescent="0.25">
      <c r="A62" s="39" t="s">
        <v>88</v>
      </c>
      <c r="B62" s="59">
        <v>5</v>
      </c>
      <c r="C62" s="16">
        <v>5</v>
      </c>
      <c r="D62" s="16">
        <v>5</v>
      </c>
      <c r="E62" s="16">
        <v>5</v>
      </c>
      <c r="F62" s="16">
        <v>5</v>
      </c>
      <c r="G62" s="16">
        <v>5</v>
      </c>
      <c r="H62" s="16">
        <v>5</v>
      </c>
      <c r="I62" s="16">
        <v>5</v>
      </c>
      <c r="J62" s="16">
        <v>5</v>
      </c>
    </row>
    <row r="63" spans="1:16" ht="44.45" customHeight="1" x14ac:dyDescent="0.25">
      <c r="A63" s="38" t="s">
        <v>89</v>
      </c>
      <c r="B63" s="60">
        <v>5</v>
      </c>
      <c r="C63" s="17">
        <v>5</v>
      </c>
      <c r="D63" s="17">
        <v>5</v>
      </c>
      <c r="E63" s="17">
        <v>5</v>
      </c>
      <c r="F63" s="17">
        <v>5</v>
      </c>
      <c r="G63" s="17">
        <v>5</v>
      </c>
      <c r="H63" s="17">
        <v>5</v>
      </c>
      <c r="I63" s="17">
        <v>5</v>
      </c>
      <c r="J63" s="17">
        <v>5</v>
      </c>
    </row>
    <row r="64" spans="1:16" ht="44.45" customHeight="1" x14ac:dyDescent="0.25">
      <c r="A64" s="39" t="s">
        <v>94</v>
      </c>
      <c r="B64" s="59">
        <v>5</v>
      </c>
      <c r="C64" s="16">
        <v>5</v>
      </c>
      <c r="D64" s="16">
        <v>5</v>
      </c>
      <c r="E64" s="16">
        <v>5</v>
      </c>
      <c r="F64" s="16">
        <v>5</v>
      </c>
      <c r="G64" s="16">
        <v>5</v>
      </c>
      <c r="H64" s="16">
        <v>5</v>
      </c>
      <c r="I64" s="16">
        <v>5</v>
      </c>
      <c r="J64" s="16">
        <v>5</v>
      </c>
    </row>
    <row r="65" spans="1:19" ht="44.45" customHeight="1" x14ac:dyDescent="0.25">
      <c r="A65" s="38" t="s">
        <v>91</v>
      </c>
      <c r="B65" s="60">
        <v>30</v>
      </c>
      <c r="C65" s="17">
        <v>40</v>
      </c>
      <c r="D65" s="17">
        <v>50</v>
      </c>
      <c r="E65" s="17">
        <v>50</v>
      </c>
      <c r="F65" s="17">
        <v>50</v>
      </c>
      <c r="G65" s="17">
        <v>50</v>
      </c>
      <c r="H65" s="17">
        <v>50</v>
      </c>
      <c r="I65" s="17">
        <v>50</v>
      </c>
      <c r="J65" s="17">
        <v>40</v>
      </c>
    </row>
    <row r="66" spans="1:19" ht="29.45" customHeight="1" x14ac:dyDescent="0.25">
      <c r="A66" s="61" t="s">
        <v>92</v>
      </c>
      <c r="Q66" s="1"/>
    </row>
    <row r="67" spans="1:19" ht="28.5" x14ac:dyDescent="0.25">
      <c r="A67" s="61" t="s">
        <v>93</v>
      </c>
      <c r="Q67" s="1"/>
    </row>
    <row r="68" spans="1:19" ht="15" x14ac:dyDescent="0.25">
      <c r="Q68" s="1"/>
    </row>
    <row r="72" spans="1:19" s="1" customFormat="1" ht="36" customHeight="1" x14ac:dyDescent="0.25">
      <c r="A72" s="154" t="s">
        <v>18</v>
      </c>
      <c r="B72" s="154"/>
      <c r="C72" s="14"/>
      <c r="D72" s="14"/>
      <c r="E72" s="8"/>
      <c r="F72" s="8"/>
      <c r="G72" s="8"/>
      <c r="H72" s="8"/>
      <c r="I72" s="8"/>
      <c r="J72" s="8"/>
      <c r="K72" s="8"/>
    </row>
    <row r="73" spans="1:19" s="1" customFormat="1" ht="13.35" customHeight="1" x14ac:dyDescent="0.35">
      <c r="A73" s="2"/>
      <c r="B73" s="2"/>
      <c r="C73" s="2"/>
      <c r="D73" s="14"/>
      <c r="E73" s="8"/>
      <c r="F73" s="8"/>
      <c r="G73" s="8"/>
      <c r="H73" s="8"/>
      <c r="I73" s="8"/>
      <c r="J73" s="8"/>
      <c r="K73" s="8"/>
    </row>
    <row r="74" spans="1:19" s="1" customFormat="1" ht="174.6" customHeight="1" x14ac:dyDescent="0.25">
      <c r="A74" s="132" t="s">
        <v>8</v>
      </c>
      <c r="B74" s="87" t="s">
        <v>122</v>
      </c>
      <c r="C74" s="24" t="s">
        <v>36</v>
      </c>
      <c r="D74" s="25" t="s">
        <v>37</v>
      </c>
      <c r="E74" s="26" t="s">
        <v>38</v>
      </c>
      <c r="F74" s="23" t="s">
        <v>39</v>
      </c>
      <c r="G74" s="23" t="s">
        <v>40</v>
      </c>
      <c r="H74" s="23" t="s">
        <v>41</v>
      </c>
      <c r="I74" s="25" t="s">
        <v>42</v>
      </c>
      <c r="J74" s="27" t="s">
        <v>43</v>
      </c>
      <c r="K74" s="27" t="s">
        <v>44</v>
      </c>
      <c r="L74" s="27" t="s">
        <v>45</v>
      </c>
      <c r="M74" s="27" t="s">
        <v>46</v>
      </c>
      <c r="N74" s="27" t="s">
        <v>47</v>
      </c>
      <c r="O74" s="27" t="s">
        <v>48</v>
      </c>
      <c r="P74" s="27" t="s">
        <v>49</v>
      </c>
      <c r="Q74" s="27" t="s">
        <v>50</v>
      </c>
      <c r="R74" s="27" t="s">
        <v>51</v>
      </c>
      <c r="S74" s="27" t="s">
        <v>132</v>
      </c>
    </row>
    <row r="75" spans="1:19" s="1" customFormat="1" ht="36.6" customHeight="1" x14ac:dyDescent="0.25">
      <c r="A75" s="66" t="s">
        <v>95</v>
      </c>
      <c r="B75" s="133">
        <v>4</v>
      </c>
      <c r="C75" s="133">
        <v>4</v>
      </c>
      <c r="D75" s="133">
        <v>4</v>
      </c>
      <c r="E75" s="133">
        <v>4</v>
      </c>
      <c r="F75" s="133">
        <v>4</v>
      </c>
      <c r="G75" s="133">
        <v>4</v>
      </c>
      <c r="H75" s="133">
        <v>4</v>
      </c>
      <c r="I75" s="133">
        <v>4</v>
      </c>
      <c r="J75" s="133">
        <v>4</v>
      </c>
      <c r="K75" s="133">
        <v>4</v>
      </c>
      <c r="L75" s="133">
        <v>4</v>
      </c>
      <c r="M75" s="133">
        <v>4</v>
      </c>
      <c r="N75" s="133">
        <v>4</v>
      </c>
      <c r="O75" s="133">
        <v>4</v>
      </c>
      <c r="P75" s="133">
        <v>4</v>
      </c>
      <c r="Q75" s="133">
        <v>4</v>
      </c>
      <c r="R75" s="133">
        <v>4</v>
      </c>
      <c r="S75" s="133">
        <v>4</v>
      </c>
    </row>
    <row r="76" spans="1:19" s="1" customFormat="1" ht="36.6" customHeight="1" x14ac:dyDescent="0.25">
      <c r="A76" s="46" t="s">
        <v>90</v>
      </c>
      <c r="B76" s="71">
        <v>5</v>
      </c>
      <c r="C76" s="71">
        <v>5</v>
      </c>
      <c r="D76" s="71">
        <v>5</v>
      </c>
      <c r="E76" s="71">
        <v>5</v>
      </c>
      <c r="F76" s="71">
        <v>5</v>
      </c>
      <c r="G76" s="71">
        <v>5</v>
      </c>
      <c r="H76" s="71">
        <v>5</v>
      </c>
      <c r="I76" s="71">
        <v>5</v>
      </c>
      <c r="J76" s="71">
        <v>5</v>
      </c>
      <c r="K76" s="71">
        <v>5</v>
      </c>
      <c r="L76" s="71">
        <v>8</v>
      </c>
      <c r="M76" s="71">
        <v>8</v>
      </c>
      <c r="N76" s="71">
        <v>8</v>
      </c>
      <c r="O76" s="71">
        <v>10</v>
      </c>
      <c r="P76" s="71">
        <v>10</v>
      </c>
      <c r="Q76" s="71">
        <v>7</v>
      </c>
      <c r="R76" s="71">
        <v>5</v>
      </c>
      <c r="S76" s="71">
        <v>5</v>
      </c>
    </row>
    <row r="77" spans="1:19" s="1" customFormat="1" ht="36.6" customHeight="1" x14ac:dyDescent="0.25">
      <c r="A77" s="45" t="s">
        <v>89</v>
      </c>
      <c r="B77" s="133">
        <v>5</v>
      </c>
      <c r="C77" s="133">
        <v>5</v>
      </c>
      <c r="D77" s="133">
        <v>5</v>
      </c>
      <c r="E77" s="133">
        <v>5</v>
      </c>
      <c r="F77" s="133">
        <v>5</v>
      </c>
      <c r="G77" s="133">
        <v>5</v>
      </c>
      <c r="H77" s="133">
        <v>5</v>
      </c>
      <c r="I77" s="133">
        <v>5</v>
      </c>
      <c r="J77" s="133">
        <v>5</v>
      </c>
      <c r="K77" s="133">
        <v>5</v>
      </c>
      <c r="L77" s="133">
        <v>5</v>
      </c>
      <c r="M77" s="133">
        <v>5</v>
      </c>
      <c r="N77" s="133">
        <v>5</v>
      </c>
      <c r="O77" s="133">
        <v>5</v>
      </c>
      <c r="P77" s="133">
        <v>5</v>
      </c>
      <c r="Q77" s="133">
        <v>5</v>
      </c>
      <c r="R77" s="133">
        <v>5</v>
      </c>
      <c r="S77" s="133">
        <v>5</v>
      </c>
    </row>
    <row r="78" spans="1:19" s="1" customFormat="1" ht="36.6" customHeight="1" x14ac:dyDescent="0.25">
      <c r="A78" s="46" t="s">
        <v>96</v>
      </c>
      <c r="B78" s="71">
        <v>15</v>
      </c>
      <c r="C78" s="71">
        <v>15</v>
      </c>
      <c r="D78" s="71">
        <v>15</v>
      </c>
      <c r="E78" s="71">
        <v>15</v>
      </c>
      <c r="F78" s="71">
        <v>15</v>
      </c>
      <c r="G78" s="71">
        <v>15</v>
      </c>
      <c r="H78" s="71">
        <v>15</v>
      </c>
      <c r="I78" s="71">
        <v>15</v>
      </c>
      <c r="J78" s="71">
        <v>15</v>
      </c>
      <c r="K78" s="71">
        <v>15</v>
      </c>
      <c r="L78" s="71">
        <v>25</v>
      </c>
      <c r="M78" s="71">
        <v>25</v>
      </c>
      <c r="N78" s="71">
        <v>25</v>
      </c>
      <c r="O78" s="71">
        <v>30</v>
      </c>
      <c r="P78" s="71">
        <v>30</v>
      </c>
      <c r="Q78" s="71">
        <v>20</v>
      </c>
      <c r="R78" s="71">
        <v>15</v>
      </c>
      <c r="S78" s="71">
        <v>15</v>
      </c>
    </row>
    <row r="79" spans="1:19" s="1" customFormat="1" ht="36.6" customHeight="1" x14ac:dyDescent="0.25">
      <c r="A79" s="45" t="s">
        <v>97</v>
      </c>
      <c r="B79" s="219">
        <v>200</v>
      </c>
      <c r="C79" s="220"/>
      <c r="D79" s="220"/>
      <c r="E79" s="220"/>
      <c r="F79" s="220"/>
      <c r="G79" s="220"/>
      <c r="H79" s="220"/>
      <c r="I79" s="220"/>
      <c r="J79" s="220"/>
      <c r="K79" s="220"/>
      <c r="L79" s="220"/>
      <c r="M79" s="220"/>
      <c r="N79" s="220"/>
      <c r="O79" s="220"/>
      <c r="P79" s="220"/>
      <c r="Q79" s="220"/>
      <c r="R79" s="220"/>
      <c r="S79" s="220"/>
    </row>
    <row r="80" spans="1:19" s="1" customFormat="1" ht="36.6" customHeight="1" x14ac:dyDescent="0.25">
      <c r="A80" s="46" t="s">
        <v>98</v>
      </c>
      <c r="B80" s="221">
        <v>70</v>
      </c>
      <c r="C80" s="222"/>
      <c r="D80" s="222"/>
      <c r="E80" s="222"/>
      <c r="F80" s="222"/>
      <c r="G80" s="222"/>
      <c r="H80" s="222"/>
      <c r="I80" s="222"/>
      <c r="J80" s="222"/>
      <c r="K80" s="222"/>
      <c r="L80" s="222"/>
      <c r="M80" s="222"/>
      <c r="N80" s="222"/>
      <c r="O80" s="222"/>
      <c r="P80" s="222"/>
      <c r="Q80" s="222"/>
      <c r="R80" s="222"/>
      <c r="S80" s="222"/>
    </row>
    <row r="81" spans="1:19" s="1" customFormat="1" ht="36.6" customHeight="1" x14ac:dyDescent="0.25">
      <c r="A81" s="45" t="s">
        <v>99</v>
      </c>
      <c r="B81" s="219">
        <v>20</v>
      </c>
      <c r="C81" s="220"/>
      <c r="D81" s="220"/>
      <c r="E81" s="220"/>
      <c r="F81" s="220"/>
      <c r="G81" s="220"/>
      <c r="H81" s="220"/>
      <c r="I81" s="220"/>
      <c r="J81" s="220"/>
      <c r="K81" s="220"/>
      <c r="L81" s="220"/>
      <c r="M81" s="220"/>
      <c r="N81" s="220"/>
      <c r="O81" s="220"/>
      <c r="P81" s="220"/>
      <c r="Q81" s="220"/>
      <c r="R81" s="220"/>
      <c r="S81" s="220"/>
    </row>
    <row r="82" spans="1:19" s="1" customFormat="1" ht="36.6" customHeight="1" x14ac:dyDescent="0.25">
      <c r="A82" s="46" t="s">
        <v>100</v>
      </c>
      <c r="B82" s="195" t="s">
        <v>101</v>
      </c>
      <c r="C82" s="196"/>
      <c r="D82" s="196"/>
      <c r="E82" s="196"/>
      <c r="F82" s="196"/>
      <c r="G82" s="196"/>
      <c r="H82" s="196"/>
      <c r="I82" s="196"/>
      <c r="J82" s="196"/>
      <c r="K82" s="196"/>
      <c r="L82" s="196"/>
      <c r="M82" s="196"/>
      <c r="N82" s="196"/>
      <c r="O82" s="196"/>
      <c r="P82" s="196"/>
      <c r="Q82" s="196"/>
      <c r="R82" s="196"/>
      <c r="S82" s="196"/>
    </row>
    <row r="83" spans="1:19" ht="36.6" customHeight="1" x14ac:dyDescent="0.25">
      <c r="A83" s="45" t="s">
        <v>106</v>
      </c>
      <c r="B83" s="214" t="s">
        <v>107</v>
      </c>
      <c r="C83" s="215"/>
      <c r="D83" s="215"/>
      <c r="E83" s="215"/>
      <c r="F83" s="215"/>
      <c r="G83" s="215"/>
      <c r="H83" s="215"/>
      <c r="I83" s="215"/>
      <c r="J83" s="215"/>
      <c r="K83" s="215"/>
      <c r="L83" s="215"/>
      <c r="M83" s="215"/>
      <c r="N83" s="215"/>
      <c r="O83" s="215"/>
      <c r="P83" s="215"/>
      <c r="Q83" s="215"/>
      <c r="R83" s="215"/>
      <c r="S83" s="215"/>
    </row>
  </sheetData>
  <mergeCells count="33">
    <mergeCell ref="L6:L8"/>
    <mergeCell ref="F7:F8"/>
    <mergeCell ref="H7:H8"/>
    <mergeCell ref="M10:O10"/>
    <mergeCell ref="P10:S10"/>
    <mergeCell ref="N23:O23"/>
    <mergeCell ref="N35:O35"/>
    <mergeCell ref="A20:E20"/>
    <mergeCell ref="A2:E2"/>
    <mergeCell ref="A4:E4"/>
    <mergeCell ref="A5:E5"/>
    <mergeCell ref="J6:J8"/>
    <mergeCell ref="B9:B10"/>
    <mergeCell ref="C10:E10"/>
    <mergeCell ref="H10:L10"/>
    <mergeCell ref="J23:M23"/>
    <mergeCell ref="B24:I24"/>
    <mergeCell ref="A32:E32"/>
    <mergeCell ref="J35:M35"/>
    <mergeCell ref="B36:I36"/>
    <mergeCell ref="A46:E46"/>
    <mergeCell ref="B49:C49"/>
    <mergeCell ref="D49:J49"/>
    <mergeCell ref="L53:P53"/>
    <mergeCell ref="C55:J56"/>
    <mergeCell ref="B59:J59"/>
    <mergeCell ref="B60:C60"/>
    <mergeCell ref="B80:S80"/>
    <mergeCell ref="B81:S81"/>
    <mergeCell ref="B82:S82"/>
    <mergeCell ref="B83:S83"/>
    <mergeCell ref="A72:B72"/>
    <mergeCell ref="B79:S79"/>
  </mergeCells>
  <pageMargins left="0.7" right="0.7" top="0.75" bottom="0.75" header="0.3" footer="0.3"/>
  <pageSetup paperSize="9" scale="14"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70FE96-2F32-43B1-97FB-779464682EC9}">
  <sheetPr>
    <tabColor rgb="FFFFFF00"/>
  </sheetPr>
  <dimension ref="A1:T17"/>
  <sheetViews>
    <sheetView showGridLines="0" topLeftCell="A7" zoomScale="40" zoomScaleNormal="40" workbookViewId="0">
      <selection activeCell="V16" sqref="V16"/>
    </sheetView>
  </sheetViews>
  <sheetFormatPr baseColWidth="10" defaultColWidth="8.85546875" defaultRowHeight="12.75" x14ac:dyDescent="0.25"/>
  <cols>
    <col min="1" max="1" width="124.140625" style="4" customWidth="1"/>
    <col min="2" max="2" width="17.42578125" style="4" customWidth="1"/>
    <col min="3" max="3" width="18.42578125" style="4" customWidth="1"/>
    <col min="4" max="4" width="17.85546875" style="4" customWidth="1"/>
    <col min="5" max="27" width="15" style="4" customWidth="1"/>
    <col min="28" max="28" width="18.140625" style="4" customWidth="1"/>
    <col min="29" max="29" width="15.140625" style="4" customWidth="1"/>
    <col min="30" max="230" width="5.5703125" style="4" customWidth="1"/>
    <col min="231" max="16384" width="8.85546875" style="4"/>
  </cols>
  <sheetData>
    <row r="1" spans="1:20" ht="22.7" customHeight="1" x14ac:dyDescent="0.25">
      <c r="A1" s="3"/>
      <c r="B1" s="3"/>
      <c r="C1" s="3"/>
      <c r="D1" s="3"/>
      <c r="E1" s="3"/>
      <c r="F1" s="3"/>
      <c r="G1" s="3"/>
      <c r="H1" s="3"/>
      <c r="I1" s="3"/>
      <c r="J1" s="3"/>
      <c r="K1" s="3"/>
      <c r="L1" s="3"/>
      <c r="M1" s="3"/>
      <c r="N1" s="3"/>
      <c r="O1" s="3"/>
      <c r="P1" s="3"/>
      <c r="Q1" s="3"/>
      <c r="R1" s="3"/>
    </row>
    <row r="2" spans="1:20" ht="88.7" customHeight="1" x14ac:dyDescent="0.25">
      <c r="A2" s="163" t="s">
        <v>143</v>
      </c>
      <c r="B2" s="164"/>
      <c r="C2" s="164"/>
      <c r="D2" s="164"/>
      <c r="E2" s="164"/>
      <c r="F2" s="3"/>
      <c r="G2" s="3"/>
      <c r="H2" s="3"/>
      <c r="I2" s="3"/>
      <c r="J2" s="3"/>
      <c r="K2" s="3"/>
      <c r="L2" s="3"/>
      <c r="M2" s="3"/>
      <c r="N2" s="3"/>
      <c r="O2" s="3"/>
      <c r="P2" s="3"/>
      <c r="Q2" s="3"/>
      <c r="R2" s="3"/>
    </row>
    <row r="3" spans="1:20" ht="88.7" customHeight="1" x14ac:dyDescent="0.25">
      <c r="A3" s="3"/>
      <c r="B3" s="3"/>
      <c r="C3" s="3"/>
      <c r="D3" s="3"/>
      <c r="E3" s="3"/>
      <c r="F3" s="3"/>
      <c r="G3" s="3"/>
      <c r="H3" s="3"/>
      <c r="I3" s="3"/>
      <c r="J3" s="3"/>
      <c r="K3" s="3"/>
      <c r="L3" s="3"/>
      <c r="M3" s="3"/>
      <c r="N3" s="3"/>
      <c r="O3" s="3"/>
      <c r="P3" s="3"/>
      <c r="Q3" s="3"/>
      <c r="R3" s="3"/>
    </row>
    <row r="4" spans="1:20" ht="168" customHeight="1" x14ac:dyDescent="0.25">
      <c r="A4" s="165" t="s">
        <v>104</v>
      </c>
      <c r="B4" s="165"/>
      <c r="C4" s="165"/>
      <c r="D4" s="165"/>
      <c r="E4" s="165"/>
      <c r="P4" s="3"/>
    </row>
    <row r="5" spans="1:20" ht="79.349999999999994" customHeight="1" x14ac:dyDescent="0.25">
      <c r="A5" s="154" t="s">
        <v>22</v>
      </c>
      <c r="B5" s="154"/>
      <c r="C5" s="154"/>
      <c r="D5" s="154"/>
      <c r="E5" s="154"/>
      <c r="F5" s="3"/>
      <c r="G5" s="3"/>
    </row>
    <row r="6" spans="1:20" ht="21.6" customHeight="1" x14ac:dyDescent="0.25">
      <c r="D6" s="54"/>
      <c r="J6" s="192"/>
      <c r="L6" s="192"/>
    </row>
    <row r="7" spans="1:20" ht="41.45" customHeight="1" x14ac:dyDescent="0.25">
      <c r="F7" s="166" t="s">
        <v>64</v>
      </c>
      <c r="H7" s="166" t="s">
        <v>65</v>
      </c>
      <c r="J7" s="192"/>
      <c r="L7" s="192"/>
    </row>
    <row r="8" spans="1:20" ht="34.35" customHeight="1" x14ac:dyDescent="0.25">
      <c r="C8" s="72" t="s">
        <v>78</v>
      </c>
      <c r="F8" s="167"/>
      <c r="H8" s="167"/>
      <c r="J8" s="193"/>
      <c r="L8" s="193"/>
    </row>
    <row r="9" spans="1:20" ht="151.69999999999999" customHeight="1" x14ac:dyDescent="0.25">
      <c r="A9" s="22" t="s">
        <v>14</v>
      </c>
      <c r="B9" s="148" t="s">
        <v>66</v>
      </c>
      <c r="C9" s="68" t="s">
        <v>105</v>
      </c>
      <c r="D9" s="24" t="s">
        <v>36</v>
      </c>
      <c r="E9" s="25" t="s">
        <v>37</v>
      </c>
      <c r="F9" s="26" t="s">
        <v>38</v>
      </c>
      <c r="G9" s="23" t="s">
        <v>39</v>
      </c>
      <c r="H9" s="23" t="s">
        <v>40</v>
      </c>
      <c r="I9" s="23" t="s">
        <v>41</v>
      </c>
      <c r="J9" s="25" t="s">
        <v>42</v>
      </c>
      <c r="K9" s="27" t="s">
        <v>43</v>
      </c>
      <c r="L9" s="27" t="s">
        <v>44</v>
      </c>
      <c r="M9" s="27" t="s">
        <v>45</v>
      </c>
      <c r="N9" s="27" t="s">
        <v>46</v>
      </c>
      <c r="O9" s="27" t="s">
        <v>47</v>
      </c>
      <c r="P9" s="27" t="s">
        <v>48</v>
      </c>
      <c r="Q9" s="27" t="s">
        <v>49</v>
      </c>
      <c r="R9" s="27" t="s">
        <v>50</v>
      </c>
      <c r="S9" s="27" t="s">
        <v>51</v>
      </c>
      <c r="T9" s="105" t="s">
        <v>146</v>
      </c>
    </row>
    <row r="10" spans="1:20" ht="219.6" customHeight="1" x14ac:dyDescent="0.25">
      <c r="A10" s="22" t="s">
        <v>23</v>
      </c>
      <c r="B10" s="149"/>
      <c r="C10" s="145" t="s">
        <v>63</v>
      </c>
      <c r="D10" s="145"/>
      <c r="E10" s="145"/>
      <c r="F10" s="48" t="s">
        <v>69</v>
      </c>
      <c r="G10" s="48" t="s">
        <v>72</v>
      </c>
      <c r="H10" s="145" t="s">
        <v>63</v>
      </c>
      <c r="I10" s="145"/>
      <c r="J10" s="145"/>
      <c r="K10" s="145"/>
      <c r="L10" s="145"/>
      <c r="M10" s="191" t="s">
        <v>108</v>
      </c>
      <c r="N10" s="191"/>
      <c r="O10" s="191"/>
      <c r="P10" s="145" t="s">
        <v>109</v>
      </c>
      <c r="Q10" s="145"/>
      <c r="R10" s="145"/>
      <c r="S10" s="190"/>
      <c r="T10" s="88" t="s">
        <v>33</v>
      </c>
    </row>
    <row r="11" spans="1:20" ht="35.450000000000003" customHeight="1" x14ac:dyDescent="0.25">
      <c r="A11" s="42" t="s">
        <v>110</v>
      </c>
      <c r="B11" s="55">
        <v>3</v>
      </c>
      <c r="C11" s="30">
        <v>1</v>
      </c>
      <c r="D11" s="30">
        <v>1</v>
      </c>
      <c r="E11" s="30">
        <v>1</v>
      </c>
      <c r="F11" s="30">
        <v>1</v>
      </c>
      <c r="G11" s="28">
        <v>1</v>
      </c>
      <c r="H11" s="28">
        <v>1</v>
      </c>
      <c r="I11" s="28">
        <v>1</v>
      </c>
      <c r="J11" s="28">
        <v>1</v>
      </c>
      <c r="K11" s="28">
        <v>1</v>
      </c>
      <c r="L11" s="29">
        <v>1</v>
      </c>
      <c r="M11" s="29">
        <v>1</v>
      </c>
      <c r="N11" s="29">
        <v>1</v>
      </c>
      <c r="O11" s="29">
        <v>1</v>
      </c>
      <c r="P11" s="29">
        <v>1</v>
      </c>
      <c r="Q11" s="29">
        <v>1</v>
      </c>
      <c r="R11" s="29">
        <v>1</v>
      </c>
      <c r="S11" s="29">
        <v>1</v>
      </c>
      <c r="T11" s="29">
        <v>1</v>
      </c>
    </row>
    <row r="12" spans="1:20" ht="35.450000000000003" customHeight="1" x14ac:dyDescent="0.25">
      <c r="A12" s="43" t="s">
        <v>111</v>
      </c>
      <c r="B12" s="47">
        <v>4</v>
      </c>
      <c r="C12" s="20">
        <v>2</v>
      </c>
      <c r="D12" s="20">
        <v>2</v>
      </c>
      <c r="E12" s="20">
        <v>2</v>
      </c>
      <c r="F12" s="20">
        <v>2</v>
      </c>
      <c r="G12" s="18">
        <v>2</v>
      </c>
      <c r="H12" s="18">
        <v>2</v>
      </c>
      <c r="I12" s="18">
        <v>2</v>
      </c>
      <c r="J12" s="18">
        <v>2</v>
      </c>
      <c r="K12" s="18">
        <v>2</v>
      </c>
      <c r="L12" s="19">
        <v>1</v>
      </c>
      <c r="M12" s="19">
        <v>1</v>
      </c>
      <c r="N12" s="19">
        <v>1</v>
      </c>
      <c r="O12" s="19">
        <v>1</v>
      </c>
      <c r="P12" s="19">
        <v>1</v>
      </c>
      <c r="Q12" s="19">
        <v>1</v>
      </c>
      <c r="R12" s="19">
        <v>1</v>
      </c>
      <c r="S12" s="19">
        <v>1</v>
      </c>
      <c r="T12" s="19">
        <v>1</v>
      </c>
    </row>
    <row r="13" spans="1:20" ht="35.450000000000003" customHeight="1" x14ac:dyDescent="0.25">
      <c r="A13" s="73" t="s">
        <v>112</v>
      </c>
      <c r="B13" s="47">
        <v>10</v>
      </c>
      <c r="C13" s="56">
        <v>4</v>
      </c>
      <c r="D13" s="56">
        <v>4</v>
      </c>
      <c r="E13" s="56">
        <v>4</v>
      </c>
      <c r="F13" s="56">
        <v>4</v>
      </c>
      <c r="G13" s="28">
        <v>4</v>
      </c>
      <c r="H13" s="28">
        <v>4</v>
      </c>
      <c r="I13" s="28">
        <v>4</v>
      </c>
      <c r="J13" s="28">
        <v>4</v>
      </c>
      <c r="K13" s="28">
        <v>4</v>
      </c>
      <c r="L13" s="29">
        <v>2</v>
      </c>
      <c r="M13" s="29">
        <v>2</v>
      </c>
      <c r="N13" s="29">
        <v>2</v>
      </c>
      <c r="O13" s="29">
        <v>2</v>
      </c>
      <c r="P13" s="29">
        <v>2</v>
      </c>
      <c r="Q13" s="29">
        <v>2</v>
      </c>
      <c r="R13" s="29">
        <v>2</v>
      </c>
      <c r="S13" s="29">
        <v>2</v>
      </c>
      <c r="T13" s="29">
        <v>2</v>
      </c>
    </row>
    <row r="14" spans="1:20" ht="35.450000000000003" customHeight="1" x14ac:dyDescent="0.25">
      <c r="A14" s="43" t="s">
        <v>115</v>
      </c>
      <c r="B14" s="47">
        <v>3</v>
      </c>
      <c r="C14" s="20">
        <v>1</v>
      </c>
      <c r="D14" s="20">
        <v>1</v>
      </c>
      <c r="E14" s="20">
        <v>1</v>
      </c>
      <c r="F14" s="20">
        <v>1</v>
      </c>
      <c r="G14" s="18">
        <v>1</v>
      </c>
      <c r="H14" s="18">
        <v>1</v>
      </c>
      <c r="I14" s="18">
        <v>1</v>
      </c>
      <c r="J14" s="18">
        <v>1</v>
      </c>
      <c r="K14" s="18">
        <v>1</v>
      </c>
      <c r="L14" s="19">
        <v>1</v>
      </c>
      <c r="M14" s="19">
        <v>1</v>
      </c>
      <c r="N14" s="19">
        <v>1</v>
      </c>
      <c r="O14" s="19">
        <v>1</v>
      </c>
      <c r="P14" s="19">
        <v>1</v>
      </c>
      <c r="Q14" s="19">
        <v>1</v>
      </c>
      <c r="R14" s="19">
        <v>1</v>
      </c>
      <c r="S14" s="19">
        <v>1</v>
      </c>
      <c r="T14" s="19">
        <v>1</v>
      </c>
    </row>
    <row r="15" spans="1:20" ht="35.450000000000003" customHeight="1" x14ac:dyDescent="0.25">
      <c r="A15" s="42" t="s">
        <v>113</v>
      </c>
      <c r="B15" s="57">
        <v>4</v>
      </c>
      <c r="C15" s="30">
        <v>2</v>
      </c>
      <c r="D15" s="30">
        <v>2</v>
      </c>
      <c r="E15" s="30">
        <v>2</v>
      </c>
      <c r="F15" s="30">
        <v>2</v>
      </c>
      <c r="G15" s="28">
        <v>2</v>
      </c>
      <c r="H15" s="28">
        <v>2</v>
      </c>
      <c r="I15" s="28">
        <v>2</v>
      </c>
      <c r="J15" s="28">
        <v>2</v>
      </c>
      <c r="K15" s="28">
        <v>2</v>
      </c>
      <c r="L15" s="29">
        <v>1</v>
      </c>
      <c r="M15" s="29">
        <v>1</v>
      </c>
      <c r="N15" s="29">
        <v>1</v>
      </c>
      <c r="O15" s="29">
        <v>1</v>
      </c>
      <c r="P15" s="29">
        <v>1</v>
      </c>
      <c r="Q15" s="29">
        <v>1</v>
      </c>
      <c r="R15" s="29">
        <v>1</v>
      </c>
      <c r="S15" s="29">
        <v>1</v>
      </c>
      <c r="T15" s="29">
        <v>1</v>
      </c>
    </row>
    <row r="16" spans="1:20" ht="35.450000000000003" customHeight="1" x14ac:dyDescent="0.25">
      <c r="A16" s="43" t="s">
        <v>114</v>
      </c>
      <c r="B16" s="47">
        <v>1</v>
      </c>
      <c r="C16" s="20"/>
      <c r="D16" s="20"/>
      <c r="E16" s="20"/>
      <c r="F16" s="20"/>
      <c r="G16" s="18"/>
      <c r="H16" s="18"/>
      <c r="I16" s="18"/>
      <c r="J16" s="18"/>
      <c r="K16" s="18"/>
      <c r="L16" s="19"/>
      <c r="M16" s="19"/>
      <c r="N16" s="19"/>
      <c r="O16" s="19"/>
      <c r="P16" s="19"/>
      <c r="Q16" s="19"/>
      <c r="R16" s="19"/>
      <c r="S16" s="19"/>
      <c r="T16" s="19"/>
    </row>
    <row r="17" spans="2:20" ht="35.450000000000003" customHeight="1" x14ac:dyDescent="0.25">
      <c r="B17" s="69"/>
      <c r="C17" s="69"/>
      <c r="D17" s="69"/>
      <c r="E17" s="69"/>
      <c r="F17" s="69"/>
      <c r="G17" s="69"/>
      <c r="H17" s="69"/>
      <c r="I17" s="69"/>
      <c r="J17" s="69"/>
      <c r="K17" s="69"/>
      <c r="L17" s="69"/>
      <c r="M17" s="69"/>
      <c r="N17" s="69"/>
      <c r="O17" s="69"/>
      <c r="P17" s="69"/>
      <c r="Q17" s="69"/>
      <c r="R17" s="69"/>
      <c r="S17" s="69"/>
      <c r="T17" s="69"/>
    </row>
  </sheetData>
  <mergeCells count="12">
    <mergeCell ref="B9:B10"/>
    <mergeCell ref="C10:E10"/>
    <mergeCell ref="H10:L10"/>
    <mergeCell ref="M10:O10"/>
    <mergeCell ref="P10:S10"/>
    <mergeCell ref="A2:E2"/>
    <mergeCell ref="A4:E4"/>
    <mergeCell ref="A5:E5"/>
    <mergeCell ref="J6:J8"/>
    <mergeCell ref="L6:L8"/>
    <mergeCell ref="F7:F8"/>
    <mergeCell ref="H7:H8"/>
  </mergeCells>
  <pageMargins left="0.7" right="0.7" top="0.75" bottom="0.75" header="0.3" footer="0.3"/>
  <pageSetup paperSize="9" scale="14"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B0A147-1AE9-4EF2-9B89-114AE19C0CAC}">
  <dimension ref="A1"/>
  <sheetViews>
    <sheetView showGridLines="0" topLeftCell="A13" workbookViewId="0">
      <selection activeCell="W5" sqref="W5"/>
    </sheetView>
  </sheetViews>
  <sheetFormatPr baseColWidth="10" defaultRowHeight="15" x14ac:dyDescent="0.25"/>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Feuilles de calcul</vt:lpstr>
      </vt:variant>
      <vt:variant>
        <vt:i4>9</vt:i4>
      </vt:variant>
    </vt:vector>
  </HeadingPairs>
  <TitlesOfParts>
    <vt:vector size="9" baseType="lpstr">
      <vt:lpstr>Tarifs 2022</vt:lpstr>
      <vt:lpstr>Tarifs 2022- 0501</vt:lpstr>
      <vt:lpstr>Tarifs 2022 - 0102</vt:lpstr>
      <vt:lpstr>Tarifs 2022 - 1802</vt:lpstr>
      <vt:lpstr>Tarifs 2022 - 0103</vt:lpstr>
      <vt:lpstr>Tarifs 2022 - 3103</vt:lpstr>
      <vt:lpstr>Tarifs 2022 - 0505</vt:lpstr>
      <vt:lpstr>OTA</vt:lpstr>
      <vt:lpstr>Notes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Flower</dc:creator>
  <cp:lastModifiedBy>LE PLAN D EAU</cp:lastModifiedBy>
  <cp:lastPrinted>2020-06-26T08:13:22Z</cp:lastPrinted>
  <dcterms:created xsi:type="dcterms:W3CDTF">2019-12-11T10:24:35Z</dcterms:created>
  <dcterms:modified xsi:type="dcterms:W3CDTF">2022-05-07T13:18:36Z</dcterms:modified>
</cp:coreProperties>
</file>